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Biodiversitätsbeiträge d/"/>
    </mc:Choice>
  </mc:AlternateContent>
  <xr:revisionPtr revIDLastSave="0" documentId="8_{9AF83A3E-737B-F644-B945-2F550F6C78A3}" xr6:coauthVersionLast="47" xr6:coauthVersionMax="47" xr10:uidLastSave="{00000000-0000-0000-0000-000000000000}"/>
  <bookViews>
    <workbookView xWindow="1380" yWindow="500" windowWidth="20320" windowHeight="17760" xr2:uid="{00000000-000D-0000-FFFF-FFFF00000000}"/>
  </bookViews>
  <sheets>
    <sheet name="Anteil QII VN 2007-2020" sheetId="1" r:id="rId1"/>
    <sheet name="Tabelle1" sheetId="2" r:id="rId2"/>
  </sheets>
  <calcPr calcId="191029" concurrentCalc="0"/>
  <pivotCaches>
    <pivotCache cacheId="0" r:id="rId3"/>
    <pivotCache cacheId="1" r:id="rId4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7" i="2"/>
  <c r="R2" i="2"/>
  <c r="S2" i="2"/>
  <c r="R9" i="2"/>
  <c r="T9" i="2"/>
  <c r="R10" i="2"/>
  <c r="S10" i="2"/>
  <c r="R11" i="2"/>
  <c r="S11" i="2"/>
  <c r="R12" i="2"/>
  <c r="S12" i="2"/>
  <c r="R13" i="2"/>
  <c r="T13" i="2"/>
  <c r="R14" i="2"/>
  <c r="T14" i="2"/>
  <c r="R15" i="2"/>
  <c r="S15" i="2"/>
  <c r="R8" i="2"/>
  <c r="S8" i="2"/>
  <c r="S3" i="2"/>
  <c r="T4" i="2"/>
  <c r="T5" i="2"/>
  <c r="T6" i="2"/>
  <c r="S7" i="2"/>
  <c r="T15" i="2"/>
  <c r="T12" i="2"/>
  <c r="S6" i="2"/>
  <c r="T11" i="2"/>
  <c r="S5" i="2"/>
  <c r="T8" i="2"/>
  <c r="S14" i="2"/>
  <c r="T2" i="2"/>
  <c r="T3" i="2"/>
  <c r="S4" i="2"/>
  <c r="T10" i="2"/>
  <c r="S13" i="2"/>
  <c r="S9" i="2"/>
  <c r="T7" i="2"/>
</calcChain>
</file>

<file path=xl/sharedStrings.xml><?xml version="1.0" encoding="utf-8"?>
<sst xmlns="http://schemas.openxmlformats.org/spreadsheetml/2006/main" count="242" uniqueCount="42">
  <si>
    <t>Quelle: BLW</t>
  </si>
  <si>
    <t>Anteil BFF mit Vernetzung</t>
  </si>
  <si>
    <t>Anteil BFF mit Qualität II</t>
  </si>
  <si>
    <t>MBS_JAHR</t>
  </si>
  <si>
    <t>ha q1</t>
  </si>
  <si>
    <t>ha q2</t>
  </si>
  <si>
    <t>ha v</t>
  </si>
  <si>
    <t>MBS_BIS_S6_BEZ_DE</t>
  </si>
  <si>
    <t>Ackerschonstreifen</t>
  </si>
  <si>
    <t>Buntbrachen</t>
  </si>
  <si>
    <t>Extensiv genutzte Weiden und Waldweiden</t>
  </si>
  <si>
    <t>Extensiv genutzte Wiesen</t>
  </si>
  <si>
    <t>Hecken, Feld- und Ufergehölze</t>
  </si>
  <si>
    <t>Rebfläche mit natürlicher Artenvielfalt</t>
  </si>
  <si>
    <t>Rotationsbrachen</t>
  </si>
  <si>
    <t>Saum auf Ackerfläche</t>
  </si>
  <si>
    <t>Streueflächen</t>
  </si>
  <si>
    <t>Übrige Flächen innerhalb der LN, beitragsberechtigt</t>
  </si>
  <si>
    <t>Übrige Grünfläche, anrechenbar für die Berechnung der RGVE und des ökologischen Ausgleichs</t>
  </si>
  <si>
    <t>Weitere ökologische Ausgleichsflächen auf der LN</t>
  </si>
  <si>
    <t>Wenig intensiv genutzte Wiesen</t>
  </si>
  <si>
    <t>Rebflächen mit natürlicher Artenvielfalt</t>
  </si>
  <si>
    <t>Regionsspezifische Biodiversitätsförderflächen</t>
  </si>
  <si>
    <t>Uferwiese</t>
  </si>
  <si>
    <t>Blühstreifen für Bestäuber und andere Nützlinge</t>
  </si>
  <si>
    <t>Zeilenbeschriftungen</t>
  </si>
  <si>
    <t>Gesamtergebnis</t>
  </si>
  <si>
    <t>Summe von ha q1</t>
  </si>
  <si>
    <t>Einzelbäume und Alleen</t>
  </si>
  <si>
    <t>Hochstamm-Feldobstbäume</t>
  </si>
  <si>
    <t>Nussbäume</t>
  </si>
  <si>
    <t>ABF_ERHEBUNGSJAHR</t>
  </si>
  <si>
    <t>ABF_AKR_CODE_LN</t>
  </si>
  <si>
    <t>ABF_QUALITAET</t>
  </si>
  <si>
    <t>Measure</t>
  </si>
  <si>
    <t>Summe von Measure</t>
  </si>
  <si>
    <t>Spaltenbeschriftungen</t>
  </si>
  <si>
    <t>q2</t>
  </si>
  <si>
    <t>v</t>
  </si>
  <si>
    <t>Summe von v</t>
  </si>
  <si>
    <t>Summe von q2</t>
  </si>
  <si>
    <t xml:space="preserve"> Entwicklung der Biodiversitätsförderflächen: Anteil Qualitätsstufe II und Vernetzung 2009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</si>
</sst>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9" fontId="21" fillId="0" borderId="0" applyFont="0" applyFill="0" applyBorder="0" applyAlignment="0" applyProtection="0"/>
    <xf numFmtId="0" fontId="21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40" fillId="0" borderId="0" applyNumberFormat="0" applyFill="0" applyBorder="0" applyProtection="0">
      <alignment vertical="top" wrapText="1"/>
    </xf>
    <xf numFmtId="0" fontId="39" fillId="0" borderId="0" applyNumberFormat="0" applyFill="0" applyBorder="0" applyProtection="0">
      <alignment vertical="top" wrapText="1"/>
    </xf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40" fillId="0" borderId="0" applyNumberFormat="0" applyFill="0" applyBorder="0" applyProtection="0">
      <alignment vertical="top" wrapText="1"/>
    </xf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22" fillId="0" borderId="0" xfId="0" applyFont="1" applyFill="1" applyBorder="1" applyAlignment="1">
      <alignment vertical="center"/>
    </xf>
    <xf numFmtId="0" fontId="24" fillId="0" borderId="0" xfId="0" applyFont="1" applyFill="1"/>
    <xf numFmtId="0" fontId="23" fillId="0" borderId="0" xfId="0" applyFont="1" applyFill="1"/>
    <xf numFmtId="0" fontId="23" fillId="33" borderId="10" xfId="0" applyFont="1" applyFill="1" applyBorder="1"/>
    <xf numFmtId="0" fontId="2" fillId="34" borderId="0" xfId="1" applyFont="1" applyFill="1" applyAlignment="1">
      <alignment horizontal="left"/>
    </xf>
    <xf numFmtId="0" fontId="24" fillId="33" borderId="10" xfId="0" applyFont="1" applyFill="1" applyBorder="1" applyAlignment="1">
      <alignment horizontal="right" vertical="top" wrapText="1"/>
    </xf>
    <xf numFmtId="0" fontId="2" fillId="34" borderId="11" xfId="1" applyFont="1" applyFill="1" applyBorder="1" applyAlignment="1">
      <alignment horizontal="left"/>
    </xf>
    <xf numFmtId="9" fontId="2" fillId="34" borderId="0" xfId="103" applyNumberFormat="1" applyFont="1" applyFill="1"/>
    <xf numFmtId="9" fontId="2" fillId="34" borderId="11" xfId="103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24" applyFont="1"/>
    <xf numFmtId="0" fontId="0" fillId="35" borderId="0" xfId="0" applyFill="1"/>
    <xf numFmtId="0" fontId="2" fillId="34" borderId="0" xfId="1" applyFont="1" applyFill="1" applyBorder="1" applyAlignment="1">
      <alignment horizontal="left"/>
    </xf>
  </cellXfs>
  <cellStyles count="125">
    <cellStyle name="20 % - Akzent1" xfId="21" builtinId="30" customBuiltin="1"/>
    <cellStyle name="20 % - Akzent1 2" xfId="79" xr:uid="{00000000-0005-0000-0000-000001000000}"/>
    <cellStyle name="20 % - Akzent2" xfId="25" builtinId="34" customBuiltin="1"/>
    <cellStyle name="20 % - Akzent2 2" xfId="83" xr:uid="{00000000-0005-0000-0000-000003000000}"/>
    <cellStyle name="20 % - Akzent3" xfId="29" builtinId="38" customBuiltin="1"/>
    <cellStyle name="20 % - Akzent3 2" xfId="87" xr:uid="{00000000-0005-0000-0000-000005000000}"/>
    <cellStyle name="20 % - Akzent4" xfId="33" builtinId="42" customBuiltin="1"/>
    <cellStyle name="20 % - Akzent4 2" xfId="91" xr:uid="{00000000-0005-0000-0000-000007000000}"/>
    <cellStyle name="20 % - Akzent5" xfId="37" builtinId="46" customBuiltin="1"/>
    <cellStyle name="20 % - Akzent5 2" xfId="95" xr:uid="{00000000-0005-0000-0000-000009000000}"/>
    <cellStyle name="20 % - Akzent6" xfId="41" builtinId="50" customBuiltin="1"/>
    <cellStyle name="20 % - Akzent6 2" xfId="99" xr:uid="{00000000-0005-0000-0000-00000B000000}"/>
    <cellStyle name="40 % - Akzent1" xfId="22" builtinId="31" customBuiltin="1"/>
    <cellStyle name="40 % - Akzent1 2" xfId="80" xr:uid="{00000000-0005-0000-0000-00000D000000}"/>
    <cellStyle name="40 % - Akzent2" xfId="26" builtinId="35" customBuiltin="1"/>
    <cellStyle name="40 % - Akzent2 2" xfId="84" xr:uid="{00000000-0005-0000-0000-00000F000000}"/>
    <cellStyle name="40 % - Akzent3" xfId="30" builtinId="39" customBuiltin="1"/>
    <cellStyle name="40 % - Akzent3 2" xfId="88" xr:uid="{00000000-0005-0000-0000-000011000000}"/>
    <cellStyle name="40 % - Akzent4" xfId="34" builtinId="43" customBuiltin="1"/>
    <cellStyle name="40 % - Akzent4 2" xfId="92" xr:uid="{00000000-0005-0000-0000-000013000000}"/>
    <cellStyle name="40 % - Akzent5" xfId="38" builtinId="47" customBuiltin="1"/>
    <cellStyle name="40 % - Akzent5 2" xfId="96" xr:uid="{00000000-0005-0000-0000-000015000000}"/>
    <cellStyle name="40 % - Akzent6" xfId="42" builtinId="51" customBuiltin="1"/>
    <cellStyle name="40 % - Akzent6 2" xfId="100" xr:uid="{00000000-0005-0000-0000-000017000000}"/>
    <cellStyle name="60 % - Akzent1" xfId="23" builtinId="32" customBuiltin="1"/>
    <cellStyle name="60 % - Akzent1 2" xfId="81" xr:uid="{00000000-0005-0000-0000-000019000000}"/>
    <cellStyle name="60 % - Akzent2" xfId="27" builtinId="36" customBuiltin="1"/>
    <cellStyle name="60 % - Akzent2 2" xfId="85" xr:uid="{00000000-0005-0000-0000-00001B000000}"/>
    <cellStyle name="60 % - Akzent3" xfId="31" builtinId="40" customBuiltin="1"/>
    <cellStyle name="60 % - Akzent3 2" xfId="89" xr:uid="{00000000-0005-0000-0000-00001D000000}"/>
    <cellStyle name="60 % - Akzent4" xfId="35" builtinId="44" customBuiltin="1"/>
    <cellStyle name="60 % - Akzent4 2" xfId="93" xr:uid="{00000000-0005-0000-0000-00001F000000}"/>
    <cellStyle name="60 % - Akzent5" xfId="39" builtinId="48" customBuiltin="1"/>
    <cellStyle name="60 % - Akzent5 2" xfId="97" xr:uid="{00000000-0005-0000-0000-000021000000}"/>
    <cellStyle name="60 % - Akzent6" xfId="43" builtinId="52" customBuiltin="1"/>
    <cellStyle name="60 % - Akzent6 2" xfId="101" xr:uid="{00000000-0005-0000-0000-000023000000}"/>
    <cellStyle name="Akzent1" xfId="20" builtinId="29" customBuiltin="1"/>
    <cellStyle name="Akzent1 2" xfId="78" xr:uid="{00000000-0005-0000-0000-000025000000}"/>
    <cellStyle name="Akzent2" xfId="24" builtinId="33" customBuiltin="1"/>
    <cellStyle name="Akzent2 2" xfId="82" xr:uid="{00000000-0005-0000-0000-000027000000}"/>
    <cellStyle name="Akzent3" xfId="28" builtinId="37" customBuiltin="1"/>
    <cellStyle name="Akzent3 2" xfId="86" xr:uid="{00000000-0005-0000-0000-000029000000}"/>
    <cellStyle name="Akzent4" xfId="32" builtinId="41" customBuiltin="1"/>
    <cellStyle name="Akzent4 2" xfId="90" xr:uid="{00000000-0005-0000-0000-00002B000000}"/>
    <cellStyle name="Akzent5" xfId="36" builtinId="45" customBuiltin="1"/>
    <cellStyle name="Akzent5 2" xfId="94" xr:uid="{00000000-0005-0000-0000-00002D000000}"/>
    <cellStyle name="Akzent6" xfId="40" builtinId="49" customBuiltin="1"/>
    <cellStyle name="Akzent6 2" xfId="98" xr:uid="{00000000-0005-0000-0000-00002F000000}"/>
    <cellStyle name="Ausgabe" xfId="12" builtinId="21" customBuiltin="1"/>
    <cellStyle name="Ausgabe 2" xfId="70" xr:uid="{00000000-0005-0000-0000-000031000000}"/>
    <cellStyle name="Berechnung" xfId="13" builtinId="22" customBuiltin="1"/>
    <cellStyle name="Berechnung 2" xfId="71" xr:uid="{00000000-0005-0000-0000-000033000000}"/>
    <cellStyle name="Eingabe" xfId="11" builtinId="20" customBuiltin="1"/>
    <cellStyle name="Eingabe 2" xfId="69" xr:uid="{00000000-0005-0000-0000-000035000000}"/>
    <cellStyle name="Ergebnis" xfId="19" builtinId="25" customBuiltin="1"/>
    <cellStyle name="Ergebnis 2" xfId="77" xr:uid="{00000000-0005-0000-0000-000037000000}"/>
    <cellStyle name="Erklärender Text" xfId="18" builtinId="53" customBuiltin="1"/>
    <cellStyle name="Erklärender Text 2" xfId="76" xr:uid="{00000000-0005-0000-0000-000039000000}"/>
    <cellStyle name="Gut" xfId="8" builtinId="26" customBuiltin="1"/>
    <cellStyle name="Gut 2" xfId="109" xr:uid="{00000000-0005-0000-0000-00003B000000}"/>
    <cellStyle name="Gut 3" xfId="66" xr:uid="{00000000-0005-0000-0000-00003C000000}"/>
    <cellStyle name="Komma 2" xfId="2" xr:uid="{00000000-0005-0000-0000-00003D000000}"/>
    <cellStyle name="Komma 2 2" xfId="112" xr:uid="{00000000-0005-0000-0000-00003E000000}"/>
    <cellStyle name="Komma 3" xfId="64" xr:uid="{00000000-0005-0000-0000-00003F000000}"/>
    <cellStyle name="Komma 3 2" xfId="118" xr:uid="{00000000-0005-0000-0000-000040000000}"/>
    <cellStyle name="Komma 4" xfId="102" xr:uid="{00000000-0005-0000-0000-000041000000}"/>
    <cellStyle name="Komma 4 2" xfId="119" xr:uid="{00000000-0005-0000-0000-000042000000}"/>
    <cellStyle name="Milliers 2" xfId="47" xr:uid="{00000000-0005-0000-0000-000043000000}"/>
    <cellStyle name="Milliers 2 2" xfId="50" xr:uid="{00000000-0005-0000-0000-000044000000}"/>
    <cellStyle name="Milliers 2 2 2" xfId="117" xr:uid="{00000000-0005-0000-0000-000045000000}"/>
    <cellStyle name="Milliers 2 3" xfId="114" xr:uid="{00000000-0005-0000-0000-000046000000}"/>
    <cellStyle name="Milliers 3" xfId="46" xr:uid="{00000000-0005-0000-0000-000047000000}"/>
    <cellStyle name="Milliers 3 2" xfId="113" xr:uid="{00000000-0005-0000-0000-000048000000}"/>
    <cellStyle name="Milliers 4" xfId="48" xr:uid="{00000000-0005-0000-0000-000049000000}"/>
    <cellStyle name="Milliers 4 2" xfId="115" xr:uid="{00000000-0005-0000-0000-00004A000000}"/>
    <cellStyle name="Milliers 5" xfId="49" xr:uid="{00000000-0005-0000-0000-00004B000000}"/>
    <cellStyle name="Milliers 5 2" xfId="116" xr:uid="{00000000-0005-0000-0000-00004C000000}"/>
    <cellStyle name="Neutral" xfId="10" builtinId="28" customBuiltin="1"/>
    <cellStyle name="Neutral 2" xfId="68" xr:uid="{00000000-0005-0000-0000-00004E000000}"/>
    <cellStyle name="Normal 2" xfId="44" xr:uid="{00000000-0005-0000-0000-00004F000000}"/>
    <cellStyle name="Normal 2 2" xfId="59" xr:uid="{00000000-0005-0000-0000-000050000000}"/>
    <cellStyle name="Normal 2 2 2" xfId="108" xr:uid="{00000000-0005-0000-0000-000051000000}"/>
    <cellStyle name="Normal 2 2 2 2" xfId="123" xr:uid="{00000000-0005-0000-0000-000052000000}"/>
    <cellStyle name="Normal 2 3" xfId="53" xr:uid="{00000000-0005-0000-0000-000053000000}"/>
    <cellStyle name="Normal 3" xfId="45" xr:uid="{00000000-0005-0000-0000-000054000000}"/>
    <cellStyle name="Normal 3 2" xfId="106" xr:uid="{00000000-0005-0000-0000-000055000000}"/>
    <cellStyle name="Normal 3 2 2" xfId="122" xr:uid="{00000000-0005-0000-0000-000056000000}"/>
    <cellStyle name="Notiz" xfId="17" builtinId="10" customBuiltin="1"/>
    <cellStyle name="Notiz 2" xfId="75" xr:uid="{00000000-0005-0000-0000-000058000000}"/>
    <cellStyle name="Pourcentage 2" xfId="54" xr:uid="{00000000-0005-0000-0000-000059000000}"/>
    <cellStyle name="Pourcentage 2 2" xfId="104" xr:uid="{00000000-0005-0000-0000-00005A000000}"/>
    <cellStyle name="Pourcentage 2 2 2" xfId="120" xr:uid="{00000000-0005-0000-0000-00005B000000}"/>
    <cellStyle name="Prozent" xfId="124" builtinId="5"/>
    <cellStyle name="Prozent 2" xfId="56" xr:uid="{00000000-0005-0000-0000-00005D000000}"/>
    <cellStyle name="Prozent 3" xfId="60" xr:uid="{00000000-0005-0000-0000-00005E000000}"/>
    <cellStyle name="Prozent 4" xfId="62" xr:uid="{00000000-0005-0000-0000-00005F000000}"/>
    <cellStyle name="Prozent 5" xfId="52" xr:uid="{00000000-0005-0000-0000-000060000000}"/>
    <cellStyle name="Prozent 6" xfId="103" xr:uid="{00000000-0005-0000-0000-000061000000}"/>
    <cellStyle name="Schlecht" xfId="9" builtinId="27" customBuiltin="1"/>
    <cellStyle name="Schlecht 2" xfId="110" xr:uid="{00000000-0005-0000-0000-000063000000}"/>
    <cellStyle name="Schlecht 3" xfId="67" xr:uid="{00000000-0005-0000-0000-000064000000}"/>
    <cellStyle name="Standard" xfId="0" builtinId="0"/>
    <cellStyle name="Standard 2" xfId="57" xr:uid="{00000000-0005-0000-0000-000066000000}"/>
    <cellStyle name="Standard 2 2" xfId="63" xr:uid="{00000000-0005-0000-0000-000067000000}"/>
    <cellStyle name="Standard 2 2 2" xfId="107" xr:uid="{00000000-0005-0000-0000-000068000000}"/>
    <cellStyle name="Standard 2 3" xfId="111" xr:uid="{00000000-0005-0000-0000-000069000000}"/>
    <cellStyle name="Standard 3" xfId="55" xr:uid="{00000000-0005-0000-0000-00006A000000}"/>
    <cellStyle name="Standard 3 2" xfId="105" xr:uid="{00000000-0005-0000-0000-00006B000000}"/>
    <cellStyle name="Standard 3 2 2" xfId="121" xr:uid="{00000000-0005-0000-0000-00006C000000}"/>
    <cellStyle name="Standard 4" xfId="1" xr:uid="{00000000-0005-0000-0000-00006D000000}"/>
    <cellStyle name="Standard 4 2" xfId="58" xr:uid="{00000000-0005-0000-0000-00006E000000}"/>
    <cellStyle name="Standard 5" xfId="61" xr:uid="{00000000-0005-0000-0000-00006F000000}"/>
    <cellStyle name="Standard 6" xfId="51" xr:uid="{00000000-0005-0000-0000-000070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Überschrift 5" xfId="65" xr:uid="{00000000-0005-0000-0000-000076000000}"/>
    <cellStyle name="Verknüpfte Zelle" xfId="14" builtinId="24" customBuiltin="1"/>
    <cellStyle name="Verknüpfte Zelle 2" xfId="72" xr:uid="{00000000-0005-0000-0000-000078000000}"/>
    <cellStyle name="Warnender Text" xfId="16" builtinId="11" customBuiltin="1"/>
    <cellStyle name="Warnender Text 2" xfId="74" xr:uid="{00000000-0005-0000-0000-00007A000000}"/>
    <cellStyle name="Zelle überprüfen" xfId="15" builtinId="23" customBuiltin="1"/>
    <cellStyle name="Zelle überprüfen 2" xfId="73" xr:uid="{00000000-0005-0000-0000-00007C000000}"/>
  </cellStyles>
  <dxfs count="0"/>
  <tableStyles count="0" defaultTableStyle="TableStyleMedium2" defaultPivotStyle="PivotStyleLight16"/>
  <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hrer Dominique BLW" refreshedDate="44720.7534443287" createdVersion="6" refreshedVersion="6" minRefreshableVersion="3" recordCount="176" xr:uid="{00000000-000A-0000-FFFF-FFFF00000000}">
  <cacheSource type="worksheet">
    <worksheetSource ref="L27:O203" sheet="Tabelle1"/>
  </cacheSource>
  <cacheFields count="4">
    <cacheField name="ABF_ERHEBUNGSJAHR" numFmtId="0">
      <sharedItems containsSemiMixedTypes="0" containsString="0" containsNumber="1" containsInteger="1" minValue="1999" maxValue="2022" count="24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BF_AKR_CODE_LN" numFmtId="0">
      <sharedItems containsSemiMixedTypes="0" containsString="0" containsNumber="1" containsInteger="1" minValue="617" maxValue="908" count="8">
        <n v="617"/>
        <n v="618"/>
        <n v="717"/>
        <n v="895"/>
        <n v="904"/>
        <n v="905"/>
        <n v="906"/>
        <n v="908"/>
      </sharedItems>
    </cacheField>
    <cacheField name="ABF_QUALITAET" numFmtId="0">
      <sharedItems containsSemiMixedTypes="0" containsString="0" containsNumber="1" containsInteger="1" minValue="1" maxValue="1"/>
    </cacheField>
    <cacheField name="Measure" numFmtId="0">
      <sharedItems containsSemiMixedTypes="0" containsString="0" containsNumber="1" minValue="0.05" maxValue="46359.4620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hrer Dominique BLW" refreshedDate="44720.764620023147" createdVersion="6" refreshedVersion="6" minRefreshableVersion="3" recordCount="217" xr:uid="{00000000-000A-0000-FFFF-FFFF01000000}">
  <cacheSource type="worksheet">
    <worksheetSource ref="A1:G218" sheet="Tabelle1"/>
  </cacheSource>
  <cacheFields count="7">
    <cacheField name="MBS_JAHR" numFmtId="0">
      <sharedItems containsSemiMixedTypes="0" containsString="0" containsNumber="1" containsInteger="1" minValue="2008" maxValue="2021" count="14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ha q1" numFmtId="0">
      <sharedItems containsString="0" containsBlank="1" containsNumber="1" minValue="16.45" maxValue="85826.279499999902"/>
    </cacheField>
    <cacheField name="q2" numFmtId="0">
      <sharedItems containsString="0" containsBlank="1" containsNumber="1" minValue="13.22" maxValue="39598.251499999998"/>
    </cacheField>
    <cacheField name="ha q2" numFmtId="0">
      <sharedItems containsString="0" containsBlank="1" containsNumber="1" minValue="0.09" maxValue="67266.043799999999"/>
    </cacheField>
    <cacheField name="v" numFmtId="0">
      <sharedItems containsString="0" containsBlank="1" containsNumber="1" minValue="0.09" maxValue="71332.689700000003"/>
    </cacheField>
    <cacheField name="ha v" numFmtId="0">
      <sharedItems containsString="0" containsBlank="1" containsNumber="1" minValue="0.09" maxValue="71332.689700000003"/>
    </cacheField>
    <cacheField name="MBS_BIS_S6_BEZ_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n v="1"/>
    <n v="11909.65"/>
  </r>
  <r>
    <x v="1"/>
    <x v="0"/>
    <n v="1"/>
    <n v="12839.74"/>
  </r>
  <r>
    <x v="2"/>
    <x v="0"/>
    <n v="1"/>
    <n v="13911.88"/>
  </r>
  <r>
    <x v="3"/>
    <x v="0"/>
    <n v="1"/>
    <n v="14647.44"/>
  </r>
  <r>
    <x v="4"/>
    <x v="0"/>
    <n v="1"/>
    <n v="15173.86"/>
  </r>
  <r>
    <x v="5"/>
    <x v="0"/>
    <n v="1"/>
    <n v="14945.25"/>
  </r>
  <r>
    <x v="6"/>
    <x v="0"/>
    <n v="1"/>
    <n v="16222.67"/>
  </r>
  <r>
    <x v="7"/>
    <x v="0"/>
    <n v="1"/>
    <n v="17371.169999999998"/>
  </r>
  <r>
    <x v="8"/>
    <x v="0"/>
    <n v="1"/>
    <n v="18487.259999999998"/>
  </r>
  <r>
    <x v="9"/>
    <x v="0"/>
    <n v="1"/>
    <n v="19899.080000000002"/>
  </r>
  <r>
    <x v="10"/>
    <x v="0"/>
    <n v="1"/>
    <n v="20869.45"/>
  </r>
  <r>
    <x v="11"/>
    <x v="0"/>
    <n v="1"/>
    <n v="22244.65"/>
  </r>
  <r>
    <x v="12"/>
    <x v="0"/>
    <n v="1"/>
    <n v="23889.056100000002"/>
  </r>
  <r>
    <x v="13"/>
    <x v="0"/>
    <n v="1"/>
    <n v="26006.794000000002"/>
  </r>
  <r>
    <x v="14"/>
    <x v="0"/>
    <n v="1"/>
    <n v="29300.012900000002"/>
  </r>
  <r>
    <x v="15"/>
    <x v="0"/>
    <n v="1"/>
    <n v="36300.7909"/>
  </r>
  <r>
    <x v="16"/>
    <x v="0"/>
    <n v="1"/>
    <n v="39538.899299999997"/>
  </r>
  <r>
    <x v="17"/>
    <x v="0"/>
    <n v="1"/>
    <n v="41520.869200000001"/>
  </r>
  <r>
    <x v="18"/>
    <x v="0"/>
    <n v="1"/>
    <n v="42914.510399999999"/>
  </r>
  <r>
    <x v="19"/>
    <x v="0"/>
    <n v="1"/>
    <n v="43932.438600000001"/>
  </r>
  <r>
    <x v="20"/>
    <x v="0"/>
    <n v="1"/>
    <n v="44797.957399999999"/>
  </r>
  <r>
    <x v="21"/>
    <x v="0"/>
    <n v="1"/>
    <n v="45569.999499999998"/>
  </r>
  <r>
    <x v="22"/>
    <x v="0"/>
    <n v="1"/>
    <n v="46359.462099999997"/>
  </r>
  <r>
    <x v="23"/>
    <x v="0"/>
    <n v="1"/>
    <n v="119.23"/>
  </r>
  <r>
    <x v="0"/>
    <x v="1"/>
    <n v="1"/>
    <n v="1909.02"/>
  </r>
  <r>
    <x v="1"/>
    <x v="1"/>
    <n v="1"/>
    <n v="1677.36"/>
  </r>
  <r>
    <x v="2"/>
    <x v="1"/>
    <n v="1"/>
    <n v="1625.54"/>
  </r>
  <r>
    <x v="3"/>
    <x v="1"/>
    <n v="1"/>
    <n v="1572.38"/>
  </r>
  <r>
    <x v="4"/>
    <x v="1"/>
    <n v="1"/>
    <n v="1591.57"/>
  </r>
  <r>
    <x v="5"/>
    <x v="1"/>
    <n v="1"/>
    <n v="1594.87"/>
  </r>
  <r>
    <x v="6"/>
    <x v="1"/>
    <n v="1"/>
    <n v="1568.66"/>
  </r>
  <r>
    <x v="7"/>
    <x v="1"/>
    <n v="1"/>
    <n v="1616.74"/>
  </r>
  <r>
    <x v="8"/>
    <x v="1"/>
    <n v="1"/>
    <n v="1782.87"/>
  </r>
  <r>
    <x v="9"/>
    <x v="1"/>
    <n v="1"/>
    <n v="2073.41"/>
  </r>
  <r>
    <x v="10"/>
    <x v="1"/>
    <n v="1"/>
    <n v="2325.36"/>
  </r>
  <r>
    <x v="11"/>
    <x v="1"/>
    <n v="1"/>
    <n v="2440.92"/>
  </r>
  <r>
    <x v="12"/>
    <x v="1"/>
    <n v="1"/>
    <n v="2642.7597999999998"/>
  </r>
  <r>
    <x v="13"/>
    <x v="1"/>
    <n v="1"/>
    <n v="3062.3301000000001"/>
  </r>
  <r>
    <x v="14"/>
    <x v="1"/>
    <n v="1"/>
    <n v="3226.4526999999998"/>
  </r>
  <r>
    <x v="15"/>
    <x v="1"/>
    <n v="1"/>
    <n v="3608.7799"/>
  </r>
  <r>
    <x v="16"/>
    <x v="1"/>
    <n v="1"/>
    <n v="3892.0432999999998"/>
  </r>
  <r>
    <x v="17"/>
    <x v="1"/>
    <n v="1"/>
    <n v="4001.0578999999998"/>
  </r>
  <r>
    <x v="18"/>
    <x v="1"/>
    <n v="1"/>
    <n v="4231.9111000000003"/>
  </r>
  <r>
    <x v="19"/>
    <x v="1"/>
    <n v="1"/>
    <n v="4198.1923999999999"/>
  </r>
  <r>
    <x v="20"/>
    <x v="1"/>
    <n v="1"/>
    <n v="4458.3535000000002"/>
  </r>
  <r>
    <x v="21"/>
    <x v="1"/>
    <n v="1"/>
    <n v="4503.7190000000001"/>
  </r>
  <r>
    <x v="22"/>
    <x v="1"/>
    <n v="1"/>
    <n v="4597.3491999999997"/>
  </r>
  <r>
    <x v="0"/>
    <x v="2"/>
    <n v="1"/>
    <n v="148.59"/>
  </r>
  <r>
    <x v="1"/>
    <x v="2"/>
    <n v="1"/>
    <n v="137.78"/>
  </r>
  <r>
    <x v="2"/>
    <x v="2"/>
    <n v="1"/>
    <n v="125.71"/>
  </r>
  <r>
    <x v="3"/>
    <x v="2"/>
    <n v="1"/>
    <n v="144.66"/>
  </r>
  <r>
    <x v="4"/>
    <x v="2"/>
    <n v="1"/>
    <n v="130.86000000000001"/>
  </r>
  <r>
    <x v="5"/>
    <x v="2"/>
    <n v="1"/>
    <n v="164.61"/>
  </r>
  <r>
    <x v="6"/>
    <x v="2"/>
    <n v="1"/>
    <n v="189.31"/>
  </r>
  <r>
    <x v="7"/>
    <x v="2"/>
    <n v="1"/>
    <n v="195.78"/>
  </r>
  <r>
    <x v="8"/>
    <x v="2"/>
    <n v="1"/>
    <n v="202.7"/>
  </r>
  <r>
    <x v="9"/>
    <x v="2"/>
    <n v="1"/>
    <n v="224.28"/>
  </r>
  <r>
    <x v="10"/>
    <x v="2"/>
    <n v="1"/>
    <n v="202.62"/>
  </r>
  <r>
    <x v="11"/>
    <x v="2"/>
    <n v="1"/>
    <n v="242.27"/>
  </r>
  <r>
    <x v="12"/>
    <x v="2"/>
    <n v="1"/>
    <n v="430.3775"/>
  </r>
  <r>
    <x v="13"/>
    <x v="2"/>
    <n v="1"/>
    <n v="698.83489999999995"/>
  </r>
  <r>
    <x v="14"/>
    <x v="2"/>
    <n v="1"/>
    <n v="906.88300000000004"/>
  </r>
  <r>
    <x v="15"/>
    <x v="2"/>
    <n v="1"/>
    <n v="1780.3387"/>
  </r>
  <r>
    <x v="16"/>
    <x v="2"/>
    <n v="1"/>
    <n v="2301.0282000000002"/>
  </r>
  <r>
    <x v="17"/>
    <x v="2"/>
    <n v="1"/>
    <n v="2539.9663"/>
  </r>
  <r>
    <x v="18"/>
    <x v="2"/>
    <n v="1"/>
    <n v="2840.4929000000002"/>
  </r>
  <r>
    <x v="19"/>
    <x v="2"/>
    <n v="1"/>
    <n v="3175.8766999999998"/>
  </r>
  <r>
    <x v="20"/>
    <x v="2"/>
    <n v="1"/>
    <n v="3454.7336"/>
  </r>
  <r>
    <x v="21"/>
    <x v="2"/>
    <n v="1"/>
    <n v="3710.5232999999998"/>
  </r>
  <r>
    <x v="22"/>
    <x v="2"/>
    <n v="1"/>
    <n v="4068.1903000000002"/>
  </r>
  <r>
    <x v="23"/>
    <x v="2"/>
    <n v="1"/>
    <n v="57.28"/>
  </r>
  <r>
    <x v="5"/>
    <x v="3"/>
    <n v="1"/>
    <n v="97.92"/>
  </r>
  <r>
    <x v="6"/>
    <x v="3"/>
    <n v="1"/>
    <n v="125.19"/>
  </r>
  <r>
    <x v="7"/>
    <x v="3"/>
    <n v="1"/>
    <n v="106.33"/>
  </r>
  <r>
    <x v="8"/>
    <x v="3"/>
    <n v="1"/>
    <n v="93.71"/>
  </r>
  <r>
    <x v="9"/>
    <x v="3"/>
    <n v="1"/>
    <n v="112.29"/>
  </r>
  <r>
    <x v="10"/>
    <x v="3"/>
    <n v="1"/>
    <n v="134.66999999999999"/>
  </r>
  <r>
    <x v="11"/>
    <x v="3"/>
    <n v="1"/>
    <n v="137.52000000000001"/>
  </r>
  <r>
    <x v="12"/>
    <x v="3"/>
    <n v="1"/>
    <n v="125.6135"/>
  </r>
  <r>
    <x v="13"/>
    <x v="3"/>
    <n v="1"/>
    <n v="145.59790000000001"/>
  </r>
  <r>
    <x v="14"/>
    <x v="3"/>
    <n v="1"/>
    <n v="165.5162"/>
  </r>
  <r>
    <x v="0"/>
    <x v="4"/>
    <n v="1"/>
    <n v="279.8"/>
  </r>
  <r>
    <x v="1"/>
    <x v="4"/>
    <n v="1"/>
    <n v="270.38"/>
  </r>
  <r>
    <x v="2"/>
    <x v="4"/>
    <n v="1"/>
    <n v="278.07"/>
  </r>
  <r>
    <x v="3"/>
    <x v="4"/>
    <n v="1"/>
    <n v="288.55"/>
  </r>
  <r>
    <x v="4"/>
    <x v="4"/>
    <n v="1"/>
    <n v="284.37"/>
  </r>
  <r>
    <x v="5"/>
    <x v="4"/>
    <n v="1"/>
    <n v="279.17"/>
  </r>
  <r>
    <x v="6"/>
    <x v="4"/>
    <n v="1"/>
    <n v="249.34"/>
  </r>
  <r>
    <x v="7"/>
    <x v="4"/>
    <n v="1"/>
    <n v="243.58"/>
  </r>
  <r>
    <x v="8"/>
    <x v="4"/>
    <n v="1"/>
    <n v="243.11"/>
  </r>
  <r>
    <x v="9"/>
    <x v="4"/>
    <n v="1"/>
    <n v="242.74"/>
  </r>
  <r>
    <x v="10"/>
    <x v="4"/>
    <n v="1"/>
    <n v="241.99"/>
  </r>
  <r>
    <x v="11"/>
    <x v="4"/>
    <n v="1"/>
    <n v="243.1"/>
  </r>
  <r>
    <x v="12"/>
    <x v="4"/>
    <n v="1"/>
    <n v="239.73310000000001"/>
  </r>
  <r>
    <x v="13"/>
    <x v="4"/>
    <n v="1"/>
    <n v="207.4136"/>
  </r>
  <r>
    <x v="14"/>
    <x v="4"/>
    <n v="1"/>
    <n v="208.32509999999999"/>
  </r>
  <r>
    <x v="15"/>
    <x v="4"/>
    <n v="1"/>
    <n v="209.0986"/>
  </r>
  <r>
    <x v="16"/>
    <x v="4"/>
    <n v="1"/>
    <n v="223.3877"/>
  </r>
  <r>
    <x v="17"/>
    <x v="4"/>
    <n v="1"/>
    <n v="230.24959999999999"/>
  </r>
  <r>
    <x v="18"/>
    <x v="4"/>
    <n v="1"/>
    <n v="211.53899999999999"/>
  </r>
  <r>
    <x v="19"/>
    <x v="4"/>
    <n v="1"/>
    <n v="200.38130000000001"/>
  </r>
  <r>
    <x v="20"/>
    <x v="4"/>
    <n v="1"/>
    <n v="190.38310000000001"/>
  </r>
  <r>
    <x v="21"/>
    <x v="4"/>
    <n v="1"/>
    <n v="184.48660000000001"/>
  </r>
  <r>
    <x v="22"/>
    <x v="4"/>
    <n v="1"/>
    <n v="185.8168"/>
  </r>
  <r>
    <x v="23"/>
    <x v="4"/>
    <n v="1"/>
    <n v="2.81"/>
  </r>
  <r>
    <x v="0"/>
    <x v="5"/>
    <n v="1"/>
    <n v="117.3"/>
  </r>
  <r>
    <x v="1"/>
    <x v="5"/>
    <n v="1"/>
    <n v="122.66"/>
  </r>
  <r>
    <x v="2"/>
    <x v="5"/>
    <n v="1"/>
    <n v="571.01"/>
  </r>
  <r>
    <x v="3"/>
    <x v="5"/>
    <n v="1"/>
    <n v="124.94"/>
  </r>
  <r>
    <x v="4"/>
    <x v="5"/>
    <n v="1"/>
    <n v="206.26"/>
  </r>
  <r>
    <x v="5"/>
    <x v="5"/>
    <n v="1"/>
    <n v="253.29"/>
  </r>
  <r>
    <x v="6"/>
    <x v="5"/>
    <n v="1"/>
    <n v="250.27"/>
  </r>
  <r>
    <x v="7"/>
    <x v="5"/>
    <n v="1"/>
    <n v="300.07"/>
  </r>
  <r>
    <x v="8"/>
    <x v="5"/>
    <n v="1"/>
    <n v="313.73"/>
  </r>
  <r>
    <x v="9"/>
    <x v="5"/>
    <n v="1"/>
    <n v="323.55"/>
  </r>
  <r>
    <x v="10"/>
    <x v="5"/>
    <n v="1"/>
    <n v="329.29"/>
  </r>
  <r>
    <x v="11"/>
    <x v="5"/>
    <n v="1"/>
    <n v="387.45"/>
  </r>
  <r>
    <x v="12"/>
    <x v="5"/>
    <n v="1"/>
    <n v="357.55059999999997"/>
  </r>
  <r>
    <x v="13"/>
    <x v="5"/>
    <n v="1"/>
    <n v="65.197299999999998"/>
  </r>
  <r>
    <x v="14"/>
    <x v="5"/>
    <n v="1"/>
    <n v="69.915899999999993"/>
  </r>
  <r>
    <x v="15"/>
    <x v="5"/>
    <n v="1"/>
    <n v="68.635800000000003"/>
  </r>
  <r>
    <x v="16"/>
    <x v="5"/>
    <n v="1"/>
    <n v="69.910200000000003"/>
  </r>
  <r>
    <x v="17"/>
    <x v="5"/>
    <n v="1"/>
    <n v="67.902299999999997"/>
  </r>
  <r>
    <x v="18"/>
    <x v="5"/>
    <n v="1"/>
    <n v="62.650199999999998"/>
  </r>
  <r>
    <x v="19"/>
    <x v="5"/>
    <n v="1"/>
    <n v="61.292900000000003"/>
  </r>
  <r>
    <x v="20"/>
    <x v="5"/>
    <n v="1"/>
    <n v="61.453699999999998"/>
  </r>
  <r>
    <x v="21"/>
    <x v="5"/>
    <n v="1"/>
    <n v="53.7087"/>
  </r>
  <r>
    <x v="22"/>
    <x v="5"/>
    <n v="1"/>
    <n v="52.470500000000001"/>
  </r>
  <r>
    <x v="23"/>
    <x v="5"/>
    <n v="1"/>
    <n v="3.94"/>
  </r>
  <r>
    <x v="0"/>
    <x v="6"/>
    <n v="1"/>
    <n v="366.27"/>
  </r>
  <r>
    <x v="1"/>
    <x v="6"/>
    <n v="1"/>
    <n v="351.58"/>
  </r>
  <r>
    <x v="2"/>
    <x v="6"/>
    <n v="1"/>
    <n v="54.08"/>
  </r>
  <r>
    <x v="3"/>
    <x v="6"/>
    <n v="1"/>
    <n v="54.94"/>
  </r>
  <r>
    <x v="4"/>
    <x v="6"/>
    <n v="1"/>
    <n v="52.38"/>
  </r>
  <r>
    <x v="5"/>
    <x v="6"/>
    <n v="1"/>
    <n v="36.020000000000003"/>
  </r>
  <r>
    <x v="6"/>
    <x v="6"/>
    <n v="1"/>
    <n v="25.67"/>
  </r>
  <r>
    <x v="7"/>
    <x v="6"/>
    <n v="1"/>
    <n v="27.72"/>
  </r>
  <r>
    <x v="8"/>
    <x v="6"/>
    <n v="1"/>
    <n v="24.38"/>
  </r>
  <r>
    <x v="9"/>
    <x v="6"/>
    <n v="1"/>
    <n v="23.39"/>
  </r>
  <r>
    <x v="10"/>
    <x v="6"/>
    <n v="1"/>
    <n v="22.64"/>
  </r>
  <r>
    <x v="11"/>
    <x v="6"/>
    <n v="1"/>
    <n v="22.66"/>
  </r>
  <r>
    <x v="12"/>
    <x v="6"/>
    <n v="1"/>
    <n v="25.1892"/>
  </r>
  <r>
    <x v="13"/>
    <x v="6"/>
    <n v="1"/>
    <n v="24.767600000000002"/>
  </r>
  <r>
    <x v="14"/>
    <x v="6"/>
    <n v="1"/>
    <n v="29.0425"/>
  </r>
  <r>
    <x v="15"/>
    <x v="6"/>
    <n v="1"/>
    <n v="48.756100000000004"/>
  </r>
  <r>
    <x v="16"/>
    <x v="6"/>
    <n v="1"/>
    <n v="51.355499999999999"/>
  </r>
  <r>
    <x v="17"/>
    <x v="6"/>
    <n v="1"/>
    <n v="100.9558"/>
  </r>
  <r>
    <x v="18"/>
    <x v="6"/>
    <n v="1"/>
    <n v="103.8096"/>
  </r>
  <r>
    <x v="19"/>
    <x v="6"/>
    <n v="1"/>
    <n v="95.897300000000001"/>
  </r>
  <r>
    <x v="20"/>
    <x v="6"/>
    <n v="1"/>
    <n v="98.243200000000002"/>
  </r>
  <r>
    <x v="21"/>
    <x v="6"/>
    <n v="1"/>
    <n v="12.380100000000001"/>
  </r>
  <r>
    <x v="22"/>
    <x v="6"/>
    <n v="1"/>
    <n v="12.5412"/>
  </r>
  <r>
    <x v="0"/>
    <x v="7"/>
    <n v="1"/>
    <n v="1373.65"/>
  </r>
  <r>
    <x v="1"/>
    <x v="7"/>
    <n v="1"/>
    <n v="949.27"/>
  </r>
  <r>
    <x v="2"/>
    <x v="7"/>
    <n v="1"/>
    <n v="1180.21"/>
  </r>
  <r>
    <x v="3"/>
    <x v="7"/>
    <n v="1"/>
    <n v="1435.47"/>
  </r>
  <r>
    <x v="4"/>
    <x v="7"/>
    <n v="1"/>
    <n v="1110.06"/>
  </r>
  <r>
    <x v="5"/>
    <x v="7"/>
    <n v="1"/>
    <n v="945.41"/>
  </r>
  <r>
    <x v="6"/>
    <x v="7"/>
    <n v="1"/>
    <n v="807.6"/>
  </r>
  <r>
    <x v="7"/>
    <x v="7"/>
    <n v="1"/>
    <n v="718.64"/>
  </r>
  <r>
    <x v="8"/>
    <x v="7"/>
    <n v="1"/>
    <n v="628.86"/>
  </r>
  <r>
    <x v="9"/>
    <x v="7"/>
    <n v="1"/>
    <n v="577.52"/>
  </r>
  <r>
    <x v="10"/>
    <x v="7"/>
    <n v="1"/>
    <n v="369.78"/>
  </r>
  <r>
    <x v="11"/>
    <x v="7"/>
    <n v="1"/>
    <n v="263.13"/>
  </r>
  <r>
    <x v="12"/>
    <x v="7"/>
    <n v="1"/>
    <n v="258.36919999999998"/>
  </r>
  <r>
    <x v="13"/>
    <x v="7"/>
    <n v="1"/>
    <n v="193.55779999999999"/>
  </r>
  <r>
    <x v="14"/>
    <x v="7"/>
    <n v="1"/>
    <n v="221.34950000000001"/>
  </r>
  <r>
    <x v="15"/>
    <x v="7"/>
    <n v="1"/>
    <n v="191.09739999999999"/>
  </r>
  <r>
    <x v="16"/>
    <x v="7"/>
    <n v="1"/>
    <n v="184.5711"/>
  </r>
  <r>
    <x v="17"/>
    <x v="7"/>
    <n v="1"/>
    <n v="189.0633"/>
  </r>
  <r>
    <x v="18"/>
    <x v="7"/>
    <n v="1"/>
    <n v="188.75790000000001"/>
  </r>
  <r>
    <x v="19"/>
    <x v="7"/>
    <n v="1"/>
    <n v="182.61840000000001"/>
  </r>
  <r>
    <x v="20"/>
    <x v="7"/>
    <n v="1"/>
    <n v="192.40559999999999"/>
  </r>
  <r>
    <x v="21"/>
    <x v="7"/>
    <n v="1"/>
    <n v="177.33179999999999"/>
  </r>
  <r>
    <x v="22"/>
    <x v="7"/>
    <n v="1"/>
    <n v="167.6302"/>
  </r>
  <r>
    <x v="23"/>
    <x v="7"/>
    <n v="1"/>
    <n v="0.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7">
  <r>
    <x v="0"/>
    <n v="36.61"/>
    <m/>
    <n v="12.38"/>
    <n v="12.38"/>
    <n v="12.38"/>
    <s v="Ackerschonstreifen"/>
  </r>
  <r>
    <x v="0"/>
    <n v="1997.46"/>
    <m/>
    <n v="634.947"/>
    <n v="634.947"/>
    <n v="634.947"/>
    <s v="Buntbrachen"/>
  </r>
  <r>
    <x v="0"/>
    <m/>
    <m/>
    <n v="332.71"/>
    <n v="332.71"/>
    <n v="332.71"/>
    <s v="Einzelbäume und Alleen"/>
  </r>
  <r>
    <x v="0"/>
    <m/>
    <n v="2169.5661999999902"/>
    <n v="8902.2198000000008"/>
    <n v="6732.6535999999996"/>
    <n v="8902.2198000000008"/>
    <s v="Extensiv genutzte Weiden und Waldweiden"/>
  </r>
  <r>
    <x v="0"/>
    <n v="58090.94"/>
    <n v="16633.7363"/>
    <n v="35261.922200000001"/>
    <n v="18628.1859"/>
    <n v="35261.922200000001"/>
    <s v="Extensiv genutzte Wiesen"/>
  </r>
  <r>
    <x v="0"/>
    <n v="2516.51999999999"/>
    <n v="439.04230000000001"/>
    <n v="1309.3717999999999"/>
    <n v="870.32949999999903"/>
    <n v="1309.3717999999999"/>
    <s v="Hecken, Feld- und Ufergehölze"/>
  </r>
  <r>
    <x v="0"/>
    <n v="22421.14"/>
    <n v="4306.1499999999996"/>
    <n v="9536.5400000000009"/>
    <n v="5230.3900000000003"/>
    <n v="9536.5400000000009"/>
    <s v="Hochstamm-Feldobstbäume"/>
  </r>
  <r>
    <x v="0"/>
    <m/>
    <n v="13.22"/>
    <n v="28.03"/>
    <n v="14.81"/>
    <n v="28.03"/>
    <s v="Rebfläche mit natürlicher Artenvielfalt"/>
  </r>
  <r>
    <x v="0"/>
    <n v="739.96"/>
    <m/>
    <n v="106.21"/>
    <n v="106.21"/>
    <n v="106.21"/>
    <s v="Rotationsbrachen"/>
  </r>
  <r>
    <x v="0"/>
    <n v="16.45"/>
    <m/>
    <n v="4.93"/>
    <n v="4.93"/>
    <n v="4.93"/>
    <s v="Saum auf Ackerfläche"/>
  </r>
  <r>
    <x v="0"/>
    <n v="7225.36"/>
    <n v="5683.1135000000004"/>
    <n v="9702.8798000000006"/>
    <n v="4019.7662999999998"/>
    <n v="9702.8798000000006"/>
    <s v="Streueflächen"/>
  </r>
  <r>
    <x v="0"/>
    <m/>
    <m/>
    <n v="24.48"/>
    <n v="24.48"/>
    <n v="24.48"/>
    <s v="Übrige Flächen innerhalb der LN, beitragsberechtigt"/>
  </r>
  <r>
    <x v="0"/>
    <m/>
    <m/>
    <n v="0.09"/>
    <n v="0.09"/>
    <n v="0.09"/>
    <s v="Übrige Grünfläche, anrechenbar für die Berechnung der RGVE und des ökologischen Ausgleichs"/>
  </r>
  <r>
    <x v="0"/>
    <m/>
    <m/>
    <n v="156.63999999999999"/>
    <n v="156.63999999999999"/>
    <n v="156.63999999999999"/>
    <s v="Weitere ökologische Ausgleichsflächen auf der LN"/>
  </r>
  <r>
    <x v="0"/>
    <n v="27403.52"/>
    <n v="3386.0857999999998"/>
    <n v="7334.0590999999904"/>
    <n v="3947.9733000000001"/>
    <n v="7334.0590999999904"/>
    <s v="Wenig intensiv genutzte Wiesen"/>
  </r>
  <r>
    <x v="1"/>
    <n v="44.83"/>
    <m/>
    <n v="13.49"/>
    <n v="13.49"/>
    <n v="13.49"/>
    <s v="Ackerschonstreifen"/>
  </r>
  <r>
    <x v="1"/>
    <n v="1751.4"/>
    <m/>
    <n v="616.37699999999995"/>
    <n v="616.37699999999995"/>
    <n v="616.37699999999995"/>
    <s v="Buntbrachen"/>
  </r>
  <r>
    <x v="1"/>
    <m/>
    <m/>
    <n v="391.99"/>
    <n v="391.99"/>
    <n v="391.99"/>
    <s v="Einzelbäume und Alleen"/>
  </r>
  <r>
    <x v="1"/>
    <m/>
    <n v="3196.4421000000002"/>
    <n v="11307.623600000001"/>
    <n v="8111.1814999999997"/>
    <n v="11307.623600000001"/>
    <s v="Extensiv genutzte Weiden und Waldweiden"/>
  </r>
  <r>
    <x v="1"/>
    <n v="60058.48"/>
    <n v="17558.5952"/>
    <n v="38883.308100000002"/>
    <n v="21324.712899999999"/>
    <n v="38883.308100000002"/>
    <s v="Extensiv genutzte Wiesen"/>
  </r>
  <r>
    <x v="1"/>
    <n v="2650.2599999999902"/>
    <n v="515.53629999999998"/>
    <n v="1470.0457999999901"/>
    <n v="954.5095"/>
    <n v="1470.0457999999901"/>
    <s v="Hecken, Feld- und Ufergehölze"/>
  </r>
  <r>
    <x v="1"/>
    <n v="22170.37"/>
    <n v="4440.92"/>
    <n v="10339.719999999999"/>
    <n v="5898.8"/>
    <n v="10339.719999999999"/>
    <s v="Hochstamm-Feldobstbäume"/>
  </r>
  <r>
    <x v="1"/>
    <m/>
    <n v="82.08"/>
    <n v="101.759999999999"/>
    <n v="19.68"/>
    <n v="101.759999999999"/>
    <s v="Rebfläche mit natürlicher Artenvielfalt"/>
  </r>
  <r>
    <x v="1"/>
    <n v="592.84"/>
    <m/>
    <n v="102.03"/>
    <n v="102.03"/>
    <n v="102.03"/>
    <s v="Rotationsbrachen"/>
  </r>
  <r>
    <x v="1"/>
    <n v="34.630000000000003"/>
    <m/>
    <n v="25.9"/>
    <n v="25.9"/>
    <n v="25.9"/>
    <s v="Saum auf Ackerfläche"/>
  </r>
  <r>
    <x v="1"/>
    <n v="7362.5499999999902"/>
    <n v="5775.0873000000001"/>
    <n v="10336.2075"/>
    <n v="4561.1202000000003"/>
    <n v="10336.2075"/>
    <s v="Streueflächen"/>
  </r>
  <r>
    <x v="1"/>
    <m/>
    <m/>
    <n v="31.65"/>
    <n v="31.65"/>
    <n v="31.65"/>
    <s v="Übrige Flächen innerhalb der LN, beitragsberechtigt"/>
  </r>
  <r>
    <x v="1"/>
    <m/>
    <m/>
    <n v="5.28"/>
    <n v="5.28"/>
    <n v="5.28"/>
    <s v="Übrige Grünfläche, anrechenbar für die Berechnung der RGVE und des ökologischen Ausgleichs"/>
  </r>
  <r>
    <x v="1"/>
    <m/>
    <m/>
    <n v="172.55"/>
    <n v="172.55"/>
    <n v="172.55"/>
    <s v="Weitere ökologische Ausgleichsflächen auf der LN"/>
  </r>
  <r>
    <x v="1"/>
    <n v="25859.7"/>
    <n v="3323.8409999999999"/>
    <n v="7478.5789999999997"/>
    <n v="4154.7379999999903"/>
    <n v="7478.5789999999997"/>
    <s v="Wenig intensiv genutzte Wiesen"/>
  </r>
  <r>
    <x v="2"/>
    <n v="39.85"/>
    <m/>
    <n v="16.36"/>
    <n v="16.36"/>
    <n v="16.36"/>
    <s v="Ackerschonstreifen"/>
  </r>
  <r>
    <x v="2"/>
    <n v="1764.29"/>
    <m/>
    <n v="711.18700000000001"/>
    <n v="711.18700000000001"/>
    <n v="711.18700000000001"/>
    <s v="Buntbrachen"/>
  </r>
  <r>
    <x v="2"/>
    <m/>
    <m/>
    <n v="451.92"/>
    <n v="451.92"/>
    <n v="451.92"/>
    <s v="Einzelbäume und Alleen"/>
  </r>
  <r>
    <x v="2"/>
    <m/>
    <n v="4455.2107999999998"/>
    <n v="14183.944100000001"/>
    <n v="9728.7332999999999"/>
    <n v="14183.944100000001"/>
    <s v="Extensiv genutzte Weiden und Waldweiden"/>
  </r>
  <r>
    <x v="2"/>
    <n v="62612.03"/>
    <n v="18687.0952"/>
    <n v="43885.787199999999"/>
    <n v="25198.691999999999"/>
    <n v="43885.787199999999"/>
    <s v="Extensiv genutzte Wiesen"/>
  </r>
  <r>
    <x v="2"/>
    <n v="2833.7"/>
    <n v="607.36630000000002"/>
    <n v="1738.7957999999901"/>
    <n v="1131.4295"/>
    <n v="1738.7957999999901"/>
    <s v="Hecken, Feld- und Ufergehölze"/>
  </r>
  <r>
    <x v="2"/>
    <n v="22139.16"/>
    <n v="5002.05"/>
    <n v="11620.33"/>
    <n v="6618.28"/>
    <n v="11620.33"/>
    <s v="Hochstamm-Feldobstbäume"/>
  </r>
  <r>
    <x v="2"/>
    <m/>
    <n v="182.11250000000001"/>
    <n v="269.84249999999997"/>
    <n v="87.73"/>
    <n v="269.84249999999997"/>
    <s v="Rebfläche mit natürlicher Artenvielfalt"/>
  </r>
  <r>
    <x v="2"/>
    <n v="507.89"/>
    <m/>
    <n v="103.74"/>
    <n v="103.74"/>
    <n v="103.74"/>
    <s v="Rotationsbrachen"/>
  </r>
  <r>
    <x v="2"/>
    <n v="59.38"/>
    <m/>
    <n v="43.96"/>
    <n v="43.96"/>
    <n v="43.96"/>
    <s v="Saum auf Ackerfläche"/>
  </r>
  <r>
    <x v="2"/>
    <n v="7412.94"/>
    <n v="5927.0250999999998"/>
    <n v="10857.1765"/>
    <n v="4930.1513999999997"/>
    <n v="10857.1765"/>
    <s v="Streueflächen"/>
  </r>
  <r>
    <x v="2"/>
    <m/>
    <m/>
    <n v="20.079999999999998"/>
    <n v="20.079999999999998"/>
    <n v="20.079999999999998"/>
    <s v="Übrige Flächen innerhalb der LN, beitragsberechtigt"/>
  </r>
  <r>
    <x v="2"/>
    <m/>
    <m/>
    <n v="16"/>
    <n v="16"/>
    <n v="16"/>
    <s v="Übrige Grünfläche, anrechenbar für die Berechnung der RGVE und des ökologischen Ausgleichs"/>
  </r>
  <r>
    <x v="2"/>
    <m/>
    <m/>
    <n v="227.1"/>
    <n v="227.1"/>
    <n v="227.1"/>
    <s v="Weitere ökologische Ausgleichsflächen auf der LN"/>
  </r>
  <r>
    <x v="2"/>
    <n v="24165.769999999899"/>
    <n v="3355.1808999999998"/>
    <n v="7896.9255000000003"/>
    <n v="4541.7446"/>
    <n v="7896.9255000000003"/>
    <s v="Wenig intensiv genutzte Wiesen"/>
  </r>
  <r>
    <x v="3"/>
    <n v="55.64"/>
    <m/>
    <n v="53.39"/>
    <n v="53.39"/>
    <n v="53.39"/>
    <s v="Ackerschonstreifen"/>
  </r>
  <r>
    <x v="3"/>
    <n v="1864.66"/>
    <m/>
    <n v="904.8"/>
    <n v="904.8"/>
    <n v="904.8"/>
    <s v="Buntbrachen"/>
  </r>
  <r>
    <x v="3"/>
    <m/>
    <m/>
    <n v="544.87"/>
    <n v="544.87"/>
    <n v="544.87"/>
    <s v="Einzelbäume und Alleen"/>
  </r>
  <r>
    <x v="3"/>
    <m/>
    <n v="5384.1466999999902"/>
    <n v="17129.1803"/>
    <n v="11745.033599999901"/>
    <n v="17129.1803"/>
    <s v="Extensiv genutzte Weiden und Waldweiden"/>
  </r>
  <r>
    <x v="3"/>
    <n v="66055.86"/>
    <n v="19907.284800000001"/>
    <n v="51872.332300000002"/>
    <n v="31965.047500000001"/>
    <n v="51872.332300000002"/>
    <s v="Extensiv genutzte Wiesen"/>
  </r>
  <r>
    <x v="3"/>
    <n v="2983.93"/>
    <n v="729.42039999999997"/>
    <n v="2140.1714000000002"/>
    <n v="1410.751"/>
    <n v="2140.1714000000002"/>
    <s v="Hecken, Feld- und Ufergehölze"/>
  </r>
  <r>
    <x v="3"/>
    <n v="22358.27"/>
    <n v="5596.59"/>
    <n v="13388.8"/>
    <n v="7792.21"/>
    <n v="13388.8"/>
    <s v="Hochstamm-Feldobstbäume"/>
  </r>
  <r>
    <x v="3"/>
    <m/>
    <n v="227.3648"/>
    <n v="361.88479999999998"/>
    <n v="134.52000000000001"/>
    <n v="361.88479999999998"/>
    <s v="Rebfläche mit natürlicher Artenvielfalt"/>
  </r>
  <r>
    <x v="3"/>
    <n v="580.05999999999995"/>
    <m/>
    <n v="153.05000000000001"/>
    <n v="153.05000000000001"/>
    <n v="153.05000000000001"/>
    <s v="Rotationsbrachen"/>
  </r>
  <r>
    <x v="3"/>
    <n v="82.57"/>
    <m/>
    <n v="63.79"/>
    <n v="63.79"/>
    <n v="63.79"/>
    <s v="Saum auf Ackerfläche"/>
  </r>
  <r>
    <x v="3"/>
    <n v="7503.86"/>
    <n v="5704.3667999999998"/>
    <n v="10875.401900000001"/>
    <n v="5171.0351000000001"/>
    <n v="10875.401900000001"/>
    <s v="Streueflächen"/>
  </r>
  <r>
    <x v="3"/>
    <m/>
    <m/>
    <n v="33.72"/>
    <n v="33.72"/>
    <n v="33.72"/>
    <s v="Übrige Flächen innerhalb der LN, beitragsberechtigt"/>
  </r>
  <r>
    <x v="3"/>
    <m/>
    <m/>
    <n v="30.02"/>
    <n v="30.02"/>
    <n v="30.02"/>
    <s v="Übrige Grünfläche, anrechenbar für die Berechnung der RGVE und des ökologischen Ausgleichs"/>
  </r>
  <r>
    <x v="3"/>
    <m/>
    <m/>
    <n v="186.25"/>
    <n v="186.25"/>
    <n v="186.25"/>
    <s v="Weitere ökologische Ausgleichsflächen auf der LN"/>
  </r>
  <r>
    <x v="3"/>
    <n v="22918.76"/>
    <n v="3252.5511000000001"/>
    <n v="8486.3718000000008"/>
    <n v="5233.8207000000002"/>
    <n v="8486.3718000000008"/>
    <s v="Wenig intensiv genutzte Wiesen"/>
  </r>
  <r>
    <x v="4"/>
    <n v="74.928600000000003"/>
    <m/>
    <n v="50.65"/>
    <n v="50.65"/>
    <n v="50.65"/>
    <s v="Ackerschonstreifen"/>
  </r>
  <r>
    <x v="4"/>
    <n v="1893.5440000000001"/>
    <m/>
    <n v="1102.027"/>
    <n v="1102.027"/>
    <n v="1102.027"/>
    <s v="Buntbrachen"/>
  </r>
  <r>
    <x v="4"/>
    <m/>
    <m/>
    <n v="728.57"/>
    <n v="728.57"/>
    <n v="728.57"/>
    <s v="Einzelbäume und Alleen"/>
  </r>
  <r>
    <x v="4"/>
    <m/>
    <n v="7729.9773999999998"/>
    <n v="22087.767500000002"/>
    <n v="14357.7901"/>
    <n v="22087.767500000002"/>
    <s v="Extensiv genutzte Weiden und Waldweiden"/>
  </r>
  <r>
    <x v="4"/>
    <n v="69117.201199999996"/>
    <n v="21758.028899999899"/>
    <n v="60086.963300000003"/>
    <n v="38328.934399999998"/>
    <n v="60086.963300000003"/>
    <s v="Extensiv genutzte Wiesen"/>
  </r>
  <r>
    <x v="4"/>
    <n v="3164.98019999999"/>
    <n v="867.2722"/>
    <n v="2664.3042999999998"/>
    <n v="1797.0320999999999"/>
    <n v="2664.3042999999998"/>
    <s v="Hecken, Feld- und Ufergehölze"/>
  </r>
  <r>
    <x v="4"/>
    <n v="22390.74"/>
    <n v="6355.51"/>
    <n v="15587.88"/>
    <n v="9232.3700000000008"/>
    <n v="15587.88"/>
    <s v="Hochstamm-Feldobstbäume"/>
  </r>
  <r>
    <x v="4"/>
    <m/>
    <n v="335.34960000000001"/>
    <n v="556.98519999999996"/>
    <n v="221.63560000000001"/>
    <n v="556.98519999999996"/>
    <s v="Rebfläche mit natürlicher Artenvielfalt"/>
  </r>
  <r>
    <x v="4"/>
    <n v="568.44420000000002"/>
    <m/>
    <n v="213.53540000000001"/>
    <n v="213.53540000000001"/>
    <n v="213.53540000000001"/>
    <s v="Rotationsbrachen"/>
  </r>
  <r>
    <x v="4"/>
    <n v="102.3796"/>
    <m/>
    <n v="85.12"/>
    <n v="85.12"/>
    <n v="85.12"/>
    <s v="Saum auf Ackerfläche"/>
  </r>
  <r>
    <x v="4"/>
    <n v="7548.6126999999997"/>
    <n v="5941.1534000000001"/>
    <n v="11544.0128"/>
    <n v="5602.8594000000003"/>
    <n v="11544.0128"/>
    <s v="Streueflächen"/>
  </r>
  <r>
    <x v="4"/>
    <m/>
    <m/>
    <n v="50.36"/>
    <n v="50.36"/>
    <n v="50.36"/>
    <s v="Übrige Flächen innerhalb der LN, beitragsberechtigt"/>
  </r>
  <r>
    <x v="4"/>
    <m/>
    <m/>
    <n v="1226.4100000000001"/>
    <n v="1226.4100000000001"/>
    <n v="1226.4100000000001"/>
    <s v="Übrige Grünfläche, anrechenbar für die Berechnung der RGVE und des ökologischen Ausgleichs"/>
  </r>
  <r>
    <x v="4"/>
    <m/>
    <m/>
    <n v="58.74"/>
    <n v="58.74"/>
    <n v="58.74"/>
    <s v="Weitere ökologische Ausgleichsflächen auf der LN"/>
  </r>
  <r>
    <x v="4"/>
    <n v="21608.275900000001"/>
    <n v="3294.8757999999998"/>
    <n v="9332.8829999999998"/>
    <n v="6038.0072"/>
    <n v="9332.8829999999998"/>
    <s v="Wenig intensiv genutzte Wiesen"/>
  </r>
  <r>
    <x v="5"/>
    <n v="104.1476"/>
    <m/>
    <n v="67.8"/>
    <n v="67.8"/>
    <n v="67.8"/>
    <s v="Ackerschonstreifen"/>
  </r>
  <r>
    <x v="5"/>
    <n v="1910.1655000000001"/>
    <m/>
    <n v="1124.98"/>
    <n v="1124.98"/>
    <n v="1124.98"/>
    <s v="Buntbrachen"/>
  </r>
  <r>
    <x v="5"/>
    <m/>
    <m/>
    <n v="875.12"/>
    <n v="875.12"/>
    <n v="875.12"/>
    <s v="Einzelbäume und Alleen"/>
  </r>
  <r>
    <x v="5"/>
    <m/>
    <n v="8575.3420999999998"/>
    <n v="25955.0422"/>
    <n v="17379.700099999998"/>
    <n v="25955.0422"/>
    <s v="Extensiv genutzte Weiden und Waldweiden"/>
  </r>
  <r>
    <x v="5"/>
    <n v="73263.134600000005"/>
    <n v="23516.6132"/>
    <n v="67266.043799999999"/>
    <n v="43749.4306"/>
    <n v="67266.043799999999"/>
    <s v="Extensiv genutzte Wiesen"/>
  </r>
  <r>
    <x v="5"/>
    <n v="3366.7714000000001"/>
    <n v="983.59990000000005"/>
    <n v="3036.7451999999998"/>
    <n v="2053.1453000000001"/>
    <n v="3036.7451999999998"/>
    <s v="Hecken, Feld- und Ufergehölze"/>
  </r>
  <r>
    <x v="5"/>
    <n v="22583.34"/>
    <n v="6875.23"/>
    <n v="17372.21"/>
    <n v="10496.98"/>
    <n v="17372.21"/>
    <s v="Hochstamm-Feldobstbäume"/>
  </r>
  <r>
    <x v="5"/>
    <m/>
    <n v="425.5548"/>
    <n v="819.18740000000003"/>
    <n v="393.63260000000002"/>
    <n v="819.18740000000003"/>
    <s v="Rebfläche mit natürlicher Artenvielfalt"/>
  </r>
  <r>
    <x v="5"/>
    <n v="535.09670000000006"/>
    <m/>
    <n v="215.62540000000001"/>
    <n v="215.62540000000001"/>
    <n v="215.62540000000001"/>
    <s v="Rotationsbrachen"/>
  </r>
  <r>
    <x v="5"/>
    <n v="127.0172"/>
    <m/>
    <n v="107.97"/>
    <n v="107.97"/>
    <n v="107.97"/>
    <s v="Saum auf Ackerfläche"/>
  </r>
  <r>
    <x v="5"/>
    <n v="7633.0401999999904"/>
    <n v="6066.4704000000002"/>
    <n v="12005.4683"/>
    <n v="5938.9979000000003"/>
    <n v="12005.4683"/>
    <s v="Streueflächen"/>
  </r>
  <r>
    <x v="5"/>
    <m/>
    <m/>
    <n v="59.76"/>
    <n v="59.76"/>
    <n v="59.76"/>
    <s v="Übrige Flächen innerhalb der LN, beitragsberechtigt"/>
  </r>
  <r>
    <x v="5"/>
    <m/>
    <m/>
    <n v="1360.19"/>
    <n v="1360.19"/>
    <n v="1360.19"/>
    <s v="Übrige Grünfläche, anrechenbar für die Berechnung der RGVE und des ökologischen Ausgleichs"/>
  </r>
  <r>
    <x v="5"/>
    <m/>
    <m/>
    <n v="69.13"/>
    <n v="69.13"/>
    <n v="69.13"/>
    <s v="Weitere ökologische Ausgleichsflächen auf der LN"/>
  </r>
  <r>
    <x v="5"/>
    <n v="20571.919999999998"/>
    <n v="3299.2103999999999"/>
    <n v="9932.9380999999994"/>
    <n v="6633.7277000000004"/>
    <n v="9932.9380999999994"/>
    <s v="Wenig intensiv genutzte Wiesen"/>
  </r>
  <r>
    <x v="6"/>
    <n v="155.00569999999999"/>
    <m/>
    <m/>
    <n v="101.2216"/>
    <n v="101.2216"/>
    <s v="Ackerschonstreifen"/>
  </r>
  <r>
    <x v="6"/>
    <n v="1958.6777999999999"/>
    <m/>
    <m/>
    <n v="1360.4649999999999"/>
    <n v="1360.4649999999999"/>
    <s v="Buntbrachen"/>
  </r>
  <r>
    <x v="6"/>
    <m/>
    <m/>
    <m/>
    <n v="1093.21"/>
    <n v="1093.21"/>
    <s v="Einzelbäume und Alleen"/>
  </r>
  <r>
    <x v="6"/>
    <n v="39682.034800000001"/>
    <n v="12232.4041"/>
    <n v="12232.4041"/>
    <n v="24758.6168"/>
    <n v="24758.6168"/>
    <s v="Extensiv genutzte Weiden und Waldweiden"/>
  </r>
  <r>
    <x v="6"/>
    <n v="78105.434399999998"/>
    <n v="28030.975499999899"/>
    <n v="28030.975499999899"/>
    <n v="55275.718099999998"/>
    <n v="55275.718099999998"/>
    <s v="Extensiv genutzte Wiesen"/>
  </r>
  <r>
    <x v="6"/>
    <n v="3584.8890999999999"/>
    <n v="1171.7798"/>
    <n v="1171.7798"/>
    <n v="2494.1475999999998"/>
    <n v="2494.1475999999998"/>
    <s v="Hecken, Feld- und Ufergehölze"/>
  </r>
  <r>
    <x v="6"/>
    <n v="22848.44"/>
    <n v="7337.24"/>
    <n v="7337.24"/>
    <n v="11815.02"/>
    <n v="11815.02"/>
    <s v="Hochstamm-Feldobstbäume"/>
  </r>
  <r>
    <x v="6"/>
    <n v="302.19"/>
    <n v="79.040000000000006"/>
    <n v="79.040000000000006"/>
    <n v="140.5"/>
    <n v="140.5"/>
    <s v="Nussbäume"/>
  </r>
  <r>
    <x v="6"/>
    <n v="1779.9662000000001"/>
    <n v="673.03269999999998"/>
    <n v="673.03269999999998"/>
    <n v="722.45349999999996"/>
    <n v="722.45349999999996"/>
    <s v="Rebflächen mit natürlicher Artenvielfalt"/>
  </r>
  <r>
    <x v="6"/>
    <m/>
    <m/>
    <m/>
    <n v="938.77930000000003"/>
    <n v="938.77930000000003"/>
    <s v="Regionsspezifische Biodiversitätsförderflächen"/>
  </r>
  <r>
    <x v="6"/>
    <n v="523.36950000000002"/>
    <m/>
    <m/>
    <n v="259.28320000000002"/>
    <n v="259.28320000000002"/>
    <s v="Rotationsbrachen"/>
  </r>
  <r>
    <x v="6"/>
    <n v="153.0779"/>
    <m/>
    <m/>
    <n v="133.8152"/>
    <n v="133.8152"/>
    <s v="Saum auf Ackerfläche"/>
  </r>
  <r>
    <x v="6"/>
    <n v="7750.5411000000004"/>
    <n v="6174.7740000000003"/>
    <n v="6174.7740000000003"/>
    <n v="6331.8746000000001"/>
    <n v="6331.8746000000001"/>
    <s v="Streueflächen"/>
  </r>
  <r>
    <x v="6"/>
    <n v="50.704999999999998"/>
    <m/>
    <m/>
    <n v="21.9754"/>
    <n v="21.9754"/>
    <s v="Uferwiese"/>
  </r>
  <r>
    <x v="6"/>
    <n v="19600.707399999999"/>
    <n v="3520.1297"/>
    <n v="3520.1297"/>
    <n v="8099.6458000000002"/>
    <n v="8099.6458000000002"/>
    <s v="Wenig intensiv genutzte Wiesen"/>
  </r>
  <r>
    <x v="7"/>
    <n v="187.6798"/>
    <m/>
    <m/>
    <n v="141.92670000000001"/>
    <n v="141.92670000000001"/>
    <s v="Ackerschonstreifen"/>
  </r>
  <r>
    <x v="7"/>
    <n v="71.834000000000003"/>
    <m/>
    <m/>
    <m/>
    <m/>
    <s v="Blühstreifen für Bestäuber und andere Nützlinge"/>
  </r>
  <r>
    <x v="7"/>
    <n v="2207.2498999999998"/>
    <m/>
    <m/>
    <n v="1554.3921"/>
    <n v="1554.3921"/>
    <s v="Buntbrachen"/>
  </r>
  <r>
    <x v="7"/>
    <m/>
    <m/>
    <m/>
    <n v="1276.9000000000001"/>
    <n v="1276.9000000000001"/>
    <s v="Einzelbäume und Alleen"/>
  </r>
  <r>
    <x v="7"/>
    <n v="43338.691899999998"/>
    <n v="13844.650900000001"/>
    <n v="13844.650900000001"/>
    <n v="30142.9378"/>
    <n v="30142.9378"/>
    <s v="Extensiv genutzte Weiden und Waldweiden"/>
  </r>
  <r>
    <x v="7"/>
    <n v="80754.445699999997"/>
    <n v="30374.073499999999"/>
    <n v="30374.073499999999"/>
    <n v="60428.2743999999"/>
    <n v="60428.2743999999"/>
    <s v="Extensiv genutzte Wiesen"/>
  </r>
  <r>
    <x v="7"/>
    <n v="3807.3272999999999"/>
    <n v="1362.9281000000001"/>
    <n v="1362.9281000000001"/>
    <n v="2811.5351999999998"/>
    <n v="2811.5351999999998"/>
    <s v="Hecken, Feld- und Ufergehölze"/>
  </r>
  <r>
    <x v="7"/>
    <n v="22249.39"/>
    <n v="7708.6"/>
    <n v="7708.6"/>
    <n v="12349.87"/>
    <n v="12349.87"/>
    <s v="Hochstamm-Feldobstbäume"/>
  </r>
  <r>
    <x v="7"/>
    <n v="493.28"/>
    <n v="129.80000000000001"/>
    <n v="129.80000000000001"/>
    <n v="231.73"/>
    <n v="231.73"/>
    <s v="Nussbäume"/>
  </r>
  <r>
    <x v="7"/>
    <n v="2300.6617000000001"/>
    <n v="816.45460000000003"/>
    <n v="816.45460000000003"/>
    <n v="1335.5706"/>
    <n v="1335.5706"/>
    <s v="Rebflächen mit natürlicher Artenvielfalt"/>
  </r>
  <r>
    <x v="7"/>
    <m/>
    <m/>
    <m/>
    <n v="1317.1857"/>
    <n v="1317.1857"/>
    <s v="Regionsspezifische Biodiversitätsförderflächen"/>
  </r>
  <r>
    <x v="7"/>
    <n v="609.63390000000004"/>
    <m/>
    <m/>
    <n v="318.8845"/>
    <n v="318.8845"/>
    <s v="Rotationsbrachen"/>
  </r>
  <r>
    <x v="7"/>
    <n v="172.2457"/>
    <m/>
    <m/>
    <n v="150.53899999999999"/>
    <n v="150.53899999999999"/>
    <s v="Saum auf Ackerfläche"/>
  </r>
  <r>
    <x v="7"/>
    <n v="7922.1356999999998"/>
    <n v="6415.9570999999996"/>
    <n v="6415.9570999999996"/>
    <n v="6728.5873000000001"/>
    <n v="6728.5873000000001"/>
    <s v="Streueflächen"/>
  </r>
  <r>
    <x v="7"/>
    <n v="66.188900000000004"/>
    <m/>
    <m/>
    <n v="28.461200000000002"/>
    <n v="28.461200000000002"/>
    <s v="Uferwiese"/>
  </r>
  <r>
    <x v="7"/>
    <n v="19219.547900000001"/>
    <n v="3614.5700999999999"/>
    <n v="3614.5700999999999"/>
    <n v="9294.8109000000004"/>
    <n v="9294.8109000000004"/>
    <s v="Wenig intensiv genutzte Wiesen"/>
  </r>
  <r>
    <x v="8"/>
    <n v="254.3554"/>
    <m/>
    <m/>
    <n v="198.37440000000001"/>
    <n v="198.37440000000001"/>
    <s v="Ackerschonstreifen"/>
  </r>
  <r>
    <x v="8"/>
    <n v="127.82170000000001"/>
    <m/>
    <m/>
    <m/>
    <m/>
    <s v="Blühstreifen für Bestäuber und andere Nützlinge"/>
  </r>
  <r>
    <x v="8"/>
    <n v="2264.9520000000002"/>
    <m/>
    <m/>
    <n v="1687.3068000000001"/>
    <n v="1687.3068000000001"/>
    <s v="Buntbrachen"/>
  </r>
  <r>
    <x v="8"/>
    <m/>
    <m/>
    <m/>
    <n v="1383.84"/>
    <n v="1383.84"/>
    <s v="Einzelbäume und Alleen"/>
  </r>
  <r>
    <x v="8"/>
    <n v="45417.157700000003"/>
    <n v="15722.279399999999"/>
    <n v="15722.279399999999"/>
    <n v="32779.466399999998"/>
    <n v="32779.466399999998"/>
    <s v="Extensiv genutzte Weiden und Waldweiden"/>
  </r>
  <r>
    <x v="8"/>
    <n v="81843.787799999904"/>
    <n v="32221.407999999901"/>
    <n v="32221.407999999901"/>
    <n v="64381.868199999997"/>
    <n v="64381.868199999997"/>
    <s v="Extensiv genutzte Wiesen"/>
  </r>
  <r>
    <x v="8"/>
    <n v="3940.2568000000001"/>
    <n v="1511.6858999999999"/>
    <n v="1511.6858999999999"/>
    <n v="3004.3033"/>
    <n v="3004.3033"/>
    <s v="Hecken, Feld- und Ufergehölze"/>
  </r>
  <r>
    <x v="8"/>
    <n v="22069.759999999998"/>
    <n v="8036.56"/>
    <n v="8036.56"/>
    <n v="12588.16"/>
    <n v="12588.16"/>
    <s v="Hochstamm-Feldobstbäume"/>
  </r>
  <r>
    <x v="8"/>
    <n v="640.30999999999995"/>
    <n v="192.61"/>
    <n v="192.61"/>
    <n v="323.61"/>
    <n v="323.61"/>
    <s v="Nussbäume"/>
  </r>
  <r>
    <x v="8"/>
    <n v="2539.7644"/>
    <n v="952.33519999999999"/>
    <n v="952.33519999999999"/>
    <n v="1592.5552"/>
    <n v="1592.5552"/>
    <s v="Rebflächen mit natürlicher Artenvielfalt"/>
  </r>
  <r>
    <x v="8"/>
    <m/>
    <m/>
    <m/>
    <n v="2602.6354999999999"/>
    <n v="2602.6354999999999"/>
    <s v="Regionsspezifische Biodiversitätsförderflächen"/>
  </r>
  <r>
    <x v="8"/>
    <n v="617.95950000000005"/>
    <m/>
    <m/>
    <n v="367.20479999999998"/>
    <n v="367.20479999999998"/>
    <s v="Rotationsbrachen"/>
  </r>
  <r>
    <x v="8"/>
    <n v="194.08609999999999"/>
    <m/>
    <m/>
    <n v="170.6344"/>
    <n v="170.6344"/>
    <s v="Saum auf Ackerfläche"/>
  </r>
  <r>
    <x v="8"/>
    <n v="7956.5077999999903"/>
    <n v="6460.8113000000003"/>
    <n v="6460.8113000000003"/>
    <n v="6972.7588999999998"/>
    <n v="6972.7588999999998"/>
    <s v="Streueflächen"/>
  </r>
  <r>
    <x v="8"/>
    <n v="70.811099999999996"/>
    <m/>
    <m/>
    <n v="34.262300000000003"/>
    <n v="34.262300000000003"/>
    <s v="Uferwiese"/>
  </r>
  <r>
    <x v="8"/>
    <n v="17384.199799999999"/>
    <n v="3757.5461"/>
    <n v="3757.5461"/>
    <n v="9091.6379999999899"/>
    <n v="9091.6379999999899"/>
    <s v="Wenig intensiv genutzte Wiesen"/>
  </r>
  <r>
    <x v="9"/>
    <n v="283.85730000000001"/>
    <m/>
    <m/>
    <n v="234.1865"/>
    <n v="234.1865"/>
    <s v="Ackerschonstreifen"/>
  </r>
  <r>
    <x v="9"/>
    <n v="139.75309999999999"/>
    <m/>
    <m/>
    <m/>
    <m/>
    <s v="Blühstreifen für Bestäuber und andere Nützlinge"/>
  </r>
  <r>
    <x v="9"/>
    <n v="2273.6502999999998"/>
    <m/>
    <m/>
    <n v="1730.0716"/>
    <n v="1730.0716"/>
    <s v="Buntbrachen"/>
  </r>
  <r>
    <x v="9"/>
    <m/>
    <m/>
    <m/>
    <n v="1452.51"/>
    <n v="1452.51"/>
    <s v="Einzelbäume und Alleen"/>
  </r>
  <r>
    <x v="9"/>
    <n v="47037.2952"/>
    <n v="17977.283500000001"/>
    <n v="17977.283500000001"/>
    <n v="34406.988400000002"/>
    <n v="34406.988400000002"/>
    <s v="Extensiv genutzte Weiden und Waldweiden"/>
  </r>
  <r>
    <x v="9"/>
    <n v="82892.054799999998"/>
    <n v="34849.323899999901"/>
    <n v="34849.323899999901"/>
    <n v="66151.126399999994"/>
    <n v="66151.126399999994"/>
    <s v="Extensiv genutzte Wiesen"/>
  </r>
  <r>
    <x v="9"/>
    <n v="4049.3953999999999"/>
    <n v="1613.1224999999999"/>
    <n v="1613.1224999999999"/>
    <n v="3140.2624000000001"/>
    <n v="3140.2624000000001"/>
    <s v="Hecken, Feld- und Ufergehölze"/>
  </r>
  <r>
    <x v="9"/>
    <n v="21775.42"/>
    <n v="8260.7199999999993"/>
    <n v="8260.7199999999993"/>
    <n v="12840.71"/>
    <n v="12840.71"/>
    <s v="Hochstamm-Feldobstbäume"/>
  </r>
  <r>
    <x v="9"/>
    <n v="801.13"/>
    <n v="247"/>
    <n v="247"/>
    <n v="394.8"/>
    <n v="394.8"/>
    <s v="Nussbäume"/>
  </r>
  <r>
    <x v="9"/>
    <n v="2840.3519999999999"/>
    <n v="1053.9627"/>
    <n v="1053.9627"/>
    <n v="1954.0681999999999"/>
    <n v="1954.0681999999999"/>
    <s v="Rebflächen mit natürlicher Artenvielfalt"/>
  </r>
  <r>
    <x v="9"/>
    <m/>
    <m/>
    <m/>
    <n v="2760.2678999999998"/>
    <n v="2760.2678999999998"/>
    <s v="Regionsspezifische Biodiversitätsförderflächen"/>
  </r>
  <r>
    <x v="9"/>
    <n v="643.39089999999999"/>
    <m/>
    <m/>
    <n v="430.25220000000002"/>
    <n v="430.25220000000002"/>
    <s v="Rotationsbrachen"/>
  </r>
  <r>
    <x v="9"/>
    <n v="210.34119999999999"/>
    <m/>
    <m/>
    <n v="182.98920000000001"/>
    <n v="182.98920000000001"/>
    <s v="Saum auf Ackerfläche"/>
  </r>
  <r>
    <x v="9"/>
    <n v="8025.9979999999996"/>
    <n v="7023.9063999999898"/>
    <n v="7023.9063999999898"/>
    <n v="7077.0586000000003"/>
    <n v="7077.0586000000003"/>
    <s v="Streueflächen"/>
  </r>
  <r>
    <x v="9"/>
    <n v="80.225800000000007"/>
    <m/>
    <m/>
    <n v="38.840600000000002"/>
    <n v="38.840600000000002"/>
    <s v="Uferwiese"/>
  </r>
  <r>
    <x v="9"/>
    <n v="16662.732"/>
    <n v="3689.3553999999999"/>
    <n v="3689.3553999999999"/>
    <n v="9122.5437000000002"/>
    <n v="9122.5437000000002"/>
    <s v="Wenig intensiv genutzte Wiesen"/>
  </r>
  <r>
    <x v="10"/>
    <n v="359.71140000000003"/>
    <m/>
    <m/>
    <n v="262.96839999999997"/>
    <n v="262.96839999999997"/>
    <s v="Ackerschonstreifen"/>
  </r>
  <r>
    <x v="10"/>
    <n v="134.30029999999999"/>
    <m/>
    <m/>
    <m/>
    <m/>
    <s v="Blühstreifen für Bestäuber und andere Nützlinge"/>
  </r>
  <r>
    <x v="10"/>
    <n v="2251.5971"/>
    <m/>
    <m/>
    <n v="1747.7893999999999"/>
    <n v="1747.7893999999999"/>
    <s v="Buntbrachen"/>
  </r>
  <r>
    <x v="10"/>
    <m/>
    <m/>
    <m/>
    <n v="1507.56"/>
    <n v="1507.56"/>
    <s v="Einzelbäume und Alleen"/>
  </r>
  <r>
    <x v="10"/>
    <n v="48012.8819"/>
    <n v="19056.587200000002"/>
    <n v="19056.587200000002"/>
    <n v="35616.503299999997"/>
    <n v="35616.503299999997"/>
    <s v="Extensiv genutzte Weiden und Waldweiden"/>
  </r>
  <r>
    <x v="10"/>
    <n v="83554.448199999999"/>
    <n v="36301.044500000004"/>
    <n v="36301.044500000004"/>
    <n v="67724.859100000001"/>
    <n v="67724.859100000001"/>
    <s v="Extensiv genutzte Wiesen"/>
  </r>
  <r>
    <x v="10"/>
    <n v="4126.9345000000003"/>
    <n v="1709.8521000000001"/>
    <n v="1709.8521000000001"/>
    <n v="3264.9731000000002"/>
    <n v="3264.9731000000002"/>
    <s v="Hecken, Feld- und Ufergehölze"/>
  </r>
  <r>
    <x v="10"/>
    <n v="21459.01"/>
    <n v="8384.31"/>
    <n v="8384.31"/>
    <n v="12982.86"/>
    <n v="12982.86"/>
    <s v="Hochstamm-Feldobstbäume"/>
  </r>
  <r>
    <x v="10"/>
    <n v="902.59"/>
    <n v="294.64"/>
    <n v="294.64"/>
    <n v="461.73"/>
    <n v="461.73"/>
    <s v="Nussbäume"/>
  </r>
  <r>
    <x v="10"/>
    <n v="3175.7112000000002"/>
    <n v="1150.5669"/>
    <n v="1150.5669"/>
    <n v="2164.1017000000002"/>
    <n v="2164.1017000000002"/>
    <s v="Rebflächen mit natürlicher Artenvielfalt"/>
  </r>
  <r>
    <x v="10"/>
    <m/>
    <m/>
    <m/>
    <n v="2999.8636999999999"/>
    <n v="2999.8636999999999"/>
    <s v="Regionsspezifische Biodiversitätsförderflächen"/>
  </r>
  <r>
    <x v="10"/>
    <n v="654.80460000000005"/>
    <m/>
    <m/>
    <n v="412.93849999999998"/>
    <n v="412.93849999999998"/>
    <s v="Rotationsbrachen"/>
  </r>
  <r>
    <x v="10"/>
    <n v="220.90940000000001"/>
    <m/>
    <m/>
    <n v="193.1884"/>
    <n v="193.1884"/>
    <s v="Saum auf Ackerfläche"/>
  </r>
  <r>
    <x v="10"/>
    <n v="8105.1426000000001"/>
    <n v="7167.4686000000002"/>
    <n v="7167.4686000000002"/>
    <n v="7253.2105999999903"/>
    <n v="7253.2105999999903"/>
    <s v="Streueflächen"/>
  </r>
  <r>
    <x v="10"/>
    <n v="84.938900000000004"/>
    <m/>
    <m/>
    <n v="41.218800000000002"/>
    <n v="41.218800000000002"/>
    <s v="Uferwiese"/>
  </r>
  <r>
    <x v="10"/>
    <n v="15960.4517"/>
    <n v="3761.19"/>
    <n v="3761.19"/>
    <n v="9236.3378999999895"/>
    <n v="9236.3378999999895"/>
    <s v="Wenig intensiv genutzte Wiesen"/>
  </r>
  <r>
    <x v="11"/>
    <n v="383.51900000000001"/>
    <m/>
    <m/>
    <n v="269.27960000000002"/>
    <n v="269.27960000000002"/>
    <s v="Ackerschonstreifen"/>
  </r>
  <r>
    <x v="11"/>
    <n v="143.89429999999999"/>
    <m/>
    <m/>
    <m/>
    <m/>
    <s v="Blühstreifen für Bestäuber und andere Nützlinge"/>
  </r>
  <r>
    <x v="11"/>
    <n v="2226.4198000000001"/>
    <m/>
    <m/>
    <n v="1738.4703999999999"/>
    <n v="1738.4703999999999"/>
    <s v="Buntbrachen"/>
  </r>
  <r>
    <x v="11"/>
    <m/>
    <m/>
    <m/>
    <n v="1546.64"/>
    <n v="1546.64"/>
    <s v="Einzelbäume und Alleen"/>
  </r>
  <r>
    <x v="11"/>
    <n v="49110.625099999997"/>
    <n v="19865.1374"/>
    <n v="19865.1374"/>
    <n v="36558.801399999997"/>
    <n v="36558.801399999997"/>
    <s v="Extensiv genutzte Weiden und Waldweiden"/>
  </r>
  <r>
    <x v="11"/>
    <n v="84190.0766"/>
    <n v="37368.097600000001"/>
    <n v="37368.097600000001"/>
    <n v="68861.682499999995"/>
    <n v="68861.682499999995"/>
    <s v="Extensiv genutzte Wiesen"/>
  </r>
  <r>
    <x v="11"/>
    <n v="4259.3154000000004"/>
    <n v="1848.9775999999999"/>
    <n v="1848.9775999999999"/>
    <n v="3398.8521000000001"/>
    <n v="3398.8521000000001"/>
    <s v="Hecken, Feld- und Ufergehölze"/>
  </r>
  <r>
    <x v="11"/>
    <n v="21194.61"/>
    <n v="8614.77"/>
    <n v="8614.77"/>
    <n v="12998.08"/>
    <n v="12998.08"/>
    <s v="Hochstamm-Feldobstbäume"/>
  </r>
  <r>
    <x v="11"/>
    <n v="988.76"/>
    <n v="360.61"/>
    <n v="360.61"/>
    <n v="536.16"/>
    <n v="536.16"/>
    <s v="Nussbäume"/>
  </r>
  <r>
    <x v="11"/>
    <n v="3454.5549000000001"/>
    <n v="1260.1751999999999"/>
    <n v="1260.1751999999999"/>
    <n v="2350.7795999999998"/>
    <n v="2350.7795999999998"/>
    <s v="Rebflächen mit natürlicher Artenvielfalt"/>
  </r>
  <r>
    <x v="11"/>
    <m/>
    <m/>
    <m/>
    <n v="3419.5273999999999"/>
    <n v="3419.5273999999999"/>
    <s v="Regionsspezifische Biodiversitätsförderflächen"/>
  </r>
  <r>
    <x v="11"/>
    <n v="597.39589999999998"/>
    <m/>
    <m/>
    <n v="369.18520000000001"/>
    <n v="369.18520000000001"/>
    <s v="Rotationsbrachen"/>
  </r>
  <r>
    <x v="11"/>
    <n v="228.2543"/>
    <m/>
    <m/>
    <n v="201.02959999999999"/>
    <n v="201.02959999999999"/>
    <s v="Saum auf Ackerfläche"/>
  </r>
  <r>
    <x v="11"/>
    <n v="8126.8179"/>
    <n v="7236.49"/>
    <n v="7236.49"/>
    <n v="7327.5587999999998"/>
    <n v="7327.5587999999998"/>
    <s v="Streueflächen"/>
  </r>
  <r>
    <x v="11"/>
    <n v="97.478800000000007"/>
    <m/>
    <m/>
    <n v="46.117800000000003"/>
    <n v="46.117800000000003"/>
    <s v="Uferwiese"/>
  </r>
  <r>
    <x v="11"/>
    <n v="15569.213"/>
    <n v="3823.6871000000001"/>
    <n v="3823.6871000000001"/>
    <n v="9312.1044000000002"/>
    <n v="9312.1044000000002"/>
    <s v="Wenig intensiv genutzte Wiesen"/>
  </r>
  <r>
    <x v="12"/>
    <n v="405.15550000000002"/>
    <m/>
    <m/>
    <n v="291.32549999999998"/>
    <n v="291.32549999999998"/>
    <s v="Ackerschonstreifen"/>
  </r>
  <r>
    <x v="12"/>
    <n v="167.8939"/>
    <m/>
    <m/>
    <m/>
    <m/>
    <s v="Blühstreifen für Bestäuber und andere Nützlinge"/>
  </r>
  <r>
    <x v="12"/>
    <n v="2244.3552"/>
    <m/>
    <m/>
    <n v="1749.3487"/>
    <n v="1749.3487"/>
    <s v="Buntbrachen"/>
  </r>
  <r>
    <x v="12"/>
    <m/>
    <m/>
    <m/>
    <n v="1575.05"/>
    <n v="1575.05"/>
    <s v="Einzelbäume und Alleen"/>
  </r>
  <r>
    <x v="12"/>
    <n v="49934.553200000002"/>
    <n v="20718.6931"/>
    <n v="20718.6931"/>
    <n v="37365.564400000003"/>
    <n v="37365.564400000003"/>
    <s v="Extensiv genutzte Weiden und Waldweiden"/>
  </r>
  <r>
    <x v="12"/>
    <n v="85079.672900000005"/>
    <n v="38489.348599999998"/>
    <n v="38489.348599999998"/>
    <n v="70145.682499999995"/>
    <n v="70145.682499999995"/>
    <s v="Extensiv genutzte Wiesen"/>
  </r>
  <r>
    <x v="12"/>
    <n v="4334.9237999999996"/>
    <n v="1936.1876"/>
    <n v="1936.1876"/>
    <n v="3496.3559"/>
    <n v="3496.3559"/>
    <s v="Hecken, Feld- und Ufergehölze"/>
  </r>
  <r>
    <x v="12"/>
    <n v="21050.62"/>
    <n v="8818.3799999999992"/>
    <n v="8818.3799999999992"/>
    <n v="13088.02"/>
    <n v="13088.02"/>
    <s v="Hochstamm-Feldobstbäume"/>
  </r>
  <r>
    <x v="12"/>
    <n v="1056.93"/>
    <n v="406.1"/>
    <n v="406.1"/>
    <n v="584.41"/>
    <n v="584.41"/>
    <s v="Nussbäume"/>
  </r>
  <r>
    <x v="12"/>
    <n v="3710.3566999999998"/>
    <n v="1419.0224000000001"/>
    <n v="1419.0224000000001"/>
    <n v="2434.614"/>
    <n v="2434.614"/>
    <s v="Rebflächen mit natürlicher Artenvielfalt"/>
  </r>
  <r>
    <x v="12"/>
    <m/>
    <m/>
    <m/>
    <n v="5069.9668000000001"/>
    <n v="5069.9668000000001"/>
    <s v="Regionsspezifische Biodiversitätsförderflächen"/>
  </r>
  <r>
    <x v="12"/>
    <n v="605.55600000000004"/>
    <m/>
    <m/>
    <n v="373.44119999999998"/>
    <n v="373.44119999999998"/>
    <s v="Rotationsbrachen"/>
  </r>
  <r>
    <x v="12"/>
    <n v="231.85470000000001"/>
    <m/>
    <m/>
    <n v="206.0669"/>
    <n v="206.0669"/>
    <s v="Saum auf Ackerfläche"/>
  </r>
  <r>
    <x v="12"/>
    <n v="8122.6713999999902"/>
    <n v="7280.8822999999902"/>
    <n v="7280.8822999999902"/>
    <n v="7363.5851999999904"/>
    <n v="7363.5851999999904"/>
    <s v="Streueflächen"/>
  </r>
  <r>
    <x v="12"/>
    <n v="122.15300000000001"/>
    <m/>
    <m/>
    <n v="48.330399999999997"/>
    <n v="48.330399999999997"/>
    <s v="Uferwiese"/>
  </r>
  <r>
    <x v="12"/>
    <n v="15462.8765"/>
    <n v="3956.8851"/>
    <n v="3956.8851"/>
    <n v="9668.0064000000002"/>
    <n v="9668.0064000000002"/>
    <s v="Wenig intensiv genutzte Wiesen"/>
  </r>
  <r>
    <x v="13"/>
    <n v="402.56670000000003"/>
    <m/>
    <m/>
    <n v="286.32310000000001"/>
    <n v="286.32310000000001"/>
    <s v="Ackerschonstreifen"/>
  </r>
  <r>
    <x v="13"/>
    <n v="279.94330000000002"/>
    <m/>
    <m/>
    <m/>
    <m/>
    <s v="Blühstreifen für Bestäuber und andere Nützlinge"/>
  </r>
  <r>
    <x v="13"/>
    <n v="2237.25"/>
    <m/>
    <m/>
    <n v="1734.5605"/>
    <n v="1734.5605"/>
    <s v="Buntbrachen"/>
  </r>
  <r>
    <x v="13"/>
    <m/>
    <m/>
    <m/>
    <n v="1602.74"/>
    <n v="1602.74"/>
    <s v="Einzelbäume und Alleen"/>
  </r>
  <r>
    <x v="13"/>
    <n v="50816.954400000002"/>
    <n v="21255.344099999998"/>
    <n v="21255.344099999998"/>
    <n v="38133.739699999998"/>
    <n v="38133.739699999998"/>
    <s v="Extensiv genutzte Weiden und Waldweiden"/>
  </r>
  <r>
    <x v="13"/>
    <n v="85826.279499999902"/>
    <n v="39598.251499999998"/>
    <n v="39598.251499999998"/>
    <n v="71332.689700000003"/>
    <n v="71332.689700000003"/>
    <s v="Extensiv genutzte Wiesen"/>
  </r>
  <r>
    <x v="13"/>
    <n v="4441.7785999999996"/>
    <n v="2039.2633000000001"/>
    <n v="2039.2633000000001"/>
    <n v="3606.2055"/>
    <n v="3606.2055"/>
    <s v="Hecken, Feld- und Ufergehölze"/>
  </r>
  <r>
    <x v="13"/>
    <n v="21010.31"/>
    <n v="9068.92"/>
    <n v="9068.92"/>
    <n v="13259.3"/>
    <n v="13259.3"/>
    <s v="Hochstamm-Feldobstbäume"/>
  </r>
  <r>
    <x v="13"/>
    <n v="1122.8900000000001"/>
    <n v="442.52"/>
    <n v="442.52"/>
    <n v="625.67999999999995"/>
    <n v="625.67999999999995"/>
    <s v="Nussbäume"/>
  </r>
  <r>
    <x v="13"/>
    <n v="4068.0664999999999"/>
    <n v="1613.8309999999999"/>
    <n v="1613.8309999999999"/>
    <n v="2722.1354000000001"/>
    <n v="2722.1354000000001"/>
    <s v="Rebflächen mit natürlicher Artenvielfalt"/>
  </r>
  <r>
    <x v="13"/>
    <m/>
    <m/>
    <m/>
    <n v="7421.2110000000002"/>
    <n v="7421.2110000000002"/>
    <s v="Regionsspezifische Biodiversitätsförderflächen"/>
  </r>
  <r>
    <x v="13"/>
    <n v="611.06659999999999"/>
    <m/>
    <m/>
    <n v="379.21949999999998"/>
    <n v="379.21949999999998"/>
    <s v="Rotationsbrachen"/>
  </r>
  <r>
    <x v="13"/>
    <n v="240.09960000000001"/>
    <m/>
    <m/>
    <n v="209.8391"/>
    <n v="209.8391"/>
    <s v="Saum auf Ackerfläche"/>
  </r>
  <r>
    <x v="13"/>
    <n v="8127.8261999999904"/>
    <n v="7301.3235999999997"/>
    <n v="7301.3235999999997"/>
    <n v="7395.8203999999996"/>
    <n v="7395.8203999999996"/>
    <s v="Streueflächen"/>
  </r>
  <r>
    <x v="13"/>
    <n v="136.4845"/>
    <m/>
    <m/>
    <n v="50.293199999999999"/>
    <n v="50.293199999999999"/>
    <s v="Uferwiese"/>
  </r>
  <r>
    <x v="13"/>
    <n v="15183.483"/>
    <n v="4009.7525000000001"/>
    <n v="4009.7525000000001"/>
    <n v="9699.8711999999996"/>
    <n v="9699.8711999999996"/>
    <s v="Wenig intensiv genutzte Wiese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3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R27:AA53" firstHeaderRow="1" firstDataRow="2" firstDataCol="1"/>
  <pivotFields count="4">
    <pivotField axis="axisRow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 defaultSubtotal="0"/>
    <pivotField dataField="1" showAll="0" defaultSubtota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me von Measur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M1:P16" firstHeaderRow="0" firstDataRow="1" firstDataCol="1"/>
  <pivotFields count="7"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dataField="1" showAll="0"/>
    <pivotField dataField="1" showAll="0" defaultSubtotal="0"/>
    <pivotField showAll="0"/>
    <pivotField dataField="1" showAll="0" defaultSubtota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ha q1" fld="1" baseField="0" baseItem="0"/>
    <dataField name="Summe von q2" fld="2" baseField="0" baseItem="4"/>
    <dataField name="Summe von v" fld="4" baseField="0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/>
  </sheetViews>
  <sheetFormatPr baseColWidth="10" defaultRowHeight="14" x14ac:dyDescent="0.15"/>
  <cols>
    <col min="2" max="2" width="11" customWidth="1"/>
  </cols>
  <sheetData>
    <row r="1" spans="1:12" ht="13" customHeight="1" x14ac:dyDescent="0.2">
      <c r="A1" s="4" t="s">
        <v>41</v>
      </c>
      <c r="B1" s="1"/>
      <c r="C1" s="1"/>
      <c r="D1" s="1"/>
      <c r="E1" s="1"/>
    </row>
    <row r="2" spans="1:12" ht="24" x14ac:dyDescent="0.2">
      <c r="A2" s="5"/>
      <c r="B2" s="7" t="s">
        <v>2</v>
      </c>
      <c r="C2" s="7" t="s">
        <v>1</v>
      </c>
      <c r="D2" s="3"/>
      <c r="E2" s="1"/>
    </row>
    <row r="3" spans="1:12" ht="10" customHeight="1" x14ac:dyDescent="0.15">
      <c r="A3" s="6">
        <v>2000</v>
      </c>
      <c r="B3" s="9">
        <v>0</v>
      </c>
      <c r="C3" s="9">
        <v>0</v>
      </c>
      <c r="D3" s="1"/>
      <c r="E3" s="1"/>
      <c r="K3" s="14"/>
      <c r="L3" s="14"/>
    </row>
    <row r="4" spans="1:12" ht="10" customHeight="1" x14ac:dyDescent="0.15">
      <c r="A4" s="6">
        <v>2001</v>
      </c>
      <c r="B4" s="9">
        <v>1.3959033467612326E-2</v>
      </c>
      <c r="C4" s="9">
        <v>7.0346998824387028E-4</v>
      </c>
      <c r="D4" s="1"/>
      <c r="E4" s="1"/>
      <c r="K4" s="14"/>
      <c r="L4" s="14"/>
    </row>
    <row r="5" spans="1:12" ht="10" customHeight="1" x14ac:dyDescent="0.15">
      <c r="A5" s="6">
        <v>2002</v>
      </c>
      <c r="B5" s="9">
        <v>0.11251969126773556</v>
      </c>
      <c r="C5" s="9">
        <v>3.1569755464061454E-2</v>
      </c>
      <c r="D5" s="1"/>
      <c r="E5" s="1"/>
      <c r="K5" s="14"/>
      <c r="L5" s="14"/>
    </row>
    <row r="6" spans="1:12" ht="10" customHeight="1" x14ac:dyDescent="0.15">
      <c r="A6" s="6">
        <v>2003</v>
      </c>
      <c r="B6" s="9">
        <v>0.20545832350738882</v>
      </c>
      <c r="C6" s="9">
        <v>7.5971375364731877E-2</v>
      </c>
      <c r="D6" s="1"/>
      <c r="E6" s="1"/>
      <c r="K6" s="14"/>
      <c r="L6" s="14"/>
    </row>
    <row r="7" spans="1:12" ht="10" customHeight="1" x14ac:dyDescent="0.15">
      <c r="A7" s="6">
        <v>2004</v>
      </c>
      <c r="B7" s="9">
        <v>0.22571790194626012</v>
      </c>
      <c r="C7" s="9">
        <v>0.17706941517073491</v>
      </c>
      <c r="D7" s="1"/>
      <c r="E7" s="1"/>
      <c r="K7" s="14"/>
      <c r="L7" s="14"/>
    </row>
    <row r="8" spans="1:12" ht="10" customHeight="1" x14ac:dyDescent="0.15">
      <c r="A8" s="6">
        <v>2005</v>
      </c>
      <c r="B8" s="9">
        <v>0.24429232589370253</v>
      </c>
      <c r="C8" s="9">
        <v>0.23896763612926078</v>
      </c>
      <c r="D8" s="1"/>
      <c r="E8" s="1"/>
      <c r="K8" s="14"/>
      <c r="L8" s="14"/>
    </row>
    <row r="9" spans="1:12" ht="10" customHeight="1" x14ac:dyDescent="0.15">
      <c r="A9" s="6">
        <v>2006</v>
      </c>
      <c r="B9" s="9">
        <v>0.20438864408790375</v>
      </c>
      <c r="C9" s="9">
        <v>0.24857715185451792</v>
      </c>
      <c r="D9" s="1"/>
      <c r="E9" s="1"/>
      <c r="K9" s="14"/>
      <c r="L9" s="14"/>
    </row>
    <row r="10" spans="1:12" ht="10" customHeight="1" x14ac:dyDescent="0.15">
      <c r="A10" s="6">
        <v>2007</v>
      </c>
      <c r="B10" s="9">
        <v>0.20827125393357013</v>
      </c>
      <c r="C10" s="9">
        <v>0.2734977347698071</v>
      </c>
      <c r="D10" s="1"/>
      <c r="E10" s="1"/>
      <c r="K10" s="14"/>
      <c r="L10" s="14"/>
    </row>
    <row r="11" spans="1:12" ht="10" customHeight="1" x14ac:dyDescent="0.15">
      <c r="A11" s="6">
        <v>2009</v>
      </c>
      <c r="B11" s="9">
        <v>0.24243953742045463</v>
      </c>
      <c r="C11" s="9">
        <v>0.32228464849378297</v>
      </c>
      <c r="D11" s="1"/>
      <c r="E11" s="1"/>
      <c r="K11" s="14"/>
      <c r="L11" s="14"/>
    </row>
    <row r="12" spans="1:12" ht="10" customHeight="1" x14ac:dyDescent="0.15">
      <c r="A12" s="6">
        <v>2010</v>
      </c>
      <c r="B12" s="9">
        <v>0.26092651344692547</v>
      </c>
      <c r="C12" s="9">
        <v>0.36751372651836306</v>
      </c>
      <c r="D12" s="1"/>
      <c r="E12" s="1"/>
      <c r="K12" s="14"/>
      <c r="L12" s="14"/>
    </row>
    <row r="13" spans="1:12" ht="10" customHeight="1" x14ac:dyDescent="0.15">
      <c r="A13" s="6">
        <v>2011</v>
      </c>
      <c r="B13" s="9">
        <v>0.26955708412009782</v>
      </c>
      <c r="C13" s="9">
        <v>0.43221326369942747</v>
      </c>
      <c r="D13" s="1"/>
      <c r="E13" s="1"/>
      <c r="K13" s="14"/>
      <c r="L13" s="14"/>
    </row>
    <row r="14" spans="1:12" ht="10" customHeight="1" x14ac:dyDescent="0.15">
      <c r="A14" s="6">
        <v>2012</v>
      </c>
      <c r="B14" s="9">
        <v>0.2962303930985119</v>
      </c>
      <c r="C14" s="9">
        <v>0.5062437712683765</v>
      </c>
      <c r="D14" s="1"/>
      <c r="E14" s="1"/>
      <c r="K14" s="14"/>
      <c r="L14" s="14"/>
    </row>
    <row r="15" spans="1:12" ht="10" customHeight="1" x14ac:dyDescent="0.15">
      <c r="A15" s="6">
        <v>2013</v>
      </c>
      <c r="B15" s="9">
        <v>0.30418048490830213</v>
      </c>
      <c r="C15" s="9">
        <v>0.55358225915560111</v>
      </c>
      <c r="D15" s="1"/>
      <c r="E15" s="1"/>
      <c r="K15" s="14"/>
      <c r="L15" s="14"/>
    </row>
    <row r="16" spans="1:12" ht="10" customHeight="1" x14ac:dyDescent="0.15">
      <c r="A16" s="6">
        <v>2014</v>
      </c>
      <c r="B16" s="9">
        <v>0.33552997392494921</v>
      </c>
      <c r="C16" s="9">
        <v>0.64334231039963807</v>
      </c>
      <c r="D16" s="1"/>
      <c r="E16" s="1"/>
      <c r="K16" s="14"/>
      <c r="L16" s="14"/>
    </row>
    <row r="17" spans="1:3" ht="10" customHeight="1" x14ac:dyDescent="0.15">
      <c r="A17" s="6">
        <v>2015</v>
      </c>
      <c r="B17" s="9">
        <v>0.35041943745347726</v>
      </c>
      <c r="C17" s="9">
        <v>0.69853537174236513</v>
      </c>
    </row>
    <row r="18" spans="1:3" ht="10" customHeight="1" x14ac:dyDescent="0.15">
      <c r="A18" s="6">
        <v>2016</v>
      </c>
      <c r="B18" s="9">
        <v>0.37154431842852703</v>
      </c>
      <c r="C18" s="9">
        <v>0.74021874351150407</v>
      </c>
    </row>
    <row r="19" spans="1:3" ht="10" customHeight="1" x14ac:dyDescent="0.15">
      <c r="A19" s="6">
        <v>2017</v>
      </c>
      <c r="B19" s="9">
        <v>0.39802060133564993</v>
      </c>
      <c r="C19" s="9">
        <v>0.75601963142156825</v>
      </c>
    </row>
    <row r="20" spans="1:3" ht="10" customHeight="1" x14ac:dyDescent="0.15">
      <c r="A20" s="6">
        <v>2018</v>
      </c>
      <c r="B20" s="9">
        <v>0.4117684983749591</v>
      </c>
      <c r="C20" s="9">
        <v>0.77178547241595619</v>
      </c>
    </row>
    <row r="21" spans="1:3" s="1" customFormat="1" ht="10" customHeight="1" x14ac:dyDescent="0.15">
      <c r="A21" s="6">
        <v>2019</v>
      </c>
      <c r="B21" s="9">
        <v>0.42177441643973679</v>
      </c>
      <c r="C21" s="9">
        <v>0.78151617821468966</v>
      </c>
    </row>
    <row r="22" spans="1:3" s="1" customFormat="1" ht="10" customHeight="1" x14ac:dyDescent="0.15">
      <c r="A22" s="16">
        <v>2020</v>
      </c>
      <c r="B22" s="9">
        <v>0.43123504557010062</v>
      </c>
      <c r="C22" s="9">
        <v>0.79707114947693913</v>
      </c>
    </row>
    <row r="23" spans="1:3" ht="10" customHeight="1" x14ac:dyDescent="0.15">
      <c r="A23" s="8">
        <v>2021</v>
      </c>
      <c r="B23" s="10">
        <v>0.43869929555831111</v>
      </c>
      <c r="C23" s="10">
        <v>0.81468152076373257</v>
      </c>
    </row>
    <row r="24" spans="1:3" ht="10" customHeight="1" x14ac:dyDescent="0.15">
      <c r="A24" s="1"/>
      <c r="B24" s="1"/>
      <c r="C24" s="1"/>
    </row>
    <row r="25" spans="1:3" ht="10" customHeight="1" x14ac:dyDescent="0.15">
      <c r="A25" s="2" t="s">
        <v>0</v>
      </c>
      <c r="B25" s="1"/>
      <c r="C2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18"/>
  <sheetViews>
    <sheetView topLeftCell="H1" workbookViewId="0">
      <selection activeCell="S3" sqref="S3"/>
    </sheetView>
  </sheetViews>
  <sheetFormatPr baseColWidth="10" defaultRowHeight="14" x14ac:dyDescent="0.15"/>
  <cols>
    <col min="4" max="4" width="10.83203125" bestFit="1" customWidth="1"/>
    <col min="5" max="5" width="19.6640625" customWidth="1"/>
    <col min="7" max="7" width="38.6640625" customWidth="1"/>
    <col min="8" max="11" width="11" style="1"/>
    <col min="13" max="13" width="21.83203125" customWidth="1"/>
    <col min="14" max="14" width="16.6640625" bestFit="1" customWidth="1"/>
    <col min="15" max="15" width="13.83203125" customWidth="1"/>
    <col min="16" max="16" width="12.83203125" customWidth="1"/>
    <col min="17" max="17" width="12.1640625" customWidth="1"/>
    <col min="18" max="18" width="21.83203125" customWidth="1"/>
    <col min="19" max="19" width="23.33203125" customWidth="1"/>
    <col min="20" max="21" width="10.83203125" customWidth="1"/>
    <col min="22" max="25" width="9.83203125" customWidth="1"/>
    <col min="26" max="26" width="10.83203125" customWidth="1"/>
    <col min="27" max="27" width="15.5" bestFit="1" customWidth="1"/>
  </cols>
  <sheetData>
    <row r="1" spans="1:20" x14ac:dyDescent="0.15">
      <c r="A1" t="s">
        <v>3</v>
      </c>
      <c r="B1" t="s">
        <v>4</v>
      </c>
      <c r="C1" t="s">
        <v>37</v>
      </c>
      <c r="D1" t="s">
        <v>5</v>
      </c>
      <c r="E1" t="s">
        <v>38</v>
      </c>
      <c r="F1" s="1" t="s">
        <v>6</v>
      </c>
      <c r="G1" t="s">
        <v>7</v>
      </c>
      <c r="M1" s="11" t="s">
        <v>25</v>
      </c>
      <c r="N1" s="1" t="s">
        <v>27</v>
      </c>
      <c r="O1" s="1" t="s">
        <v>40</v>
      </c>
      <c r="P1" s="1" t="s">
        <v>39</v>
      </c>
    </row>
    <row r="2" spans="1:20" x14ac:dyDescent="0.15">
      <c r="A2">
        <v>2008</v>
      </c>
      <c r="B2">
        <v>36.61</v>
      </c>
      <c r="D2">
        <v>12.38</v>
      </c>
      <c r="E2">
        <v>12.38</v>
      </c>
      <c r="F2" s="1">
        <v>12.38</v>
      </c>
      <c r="G2" t="s">
        <v>8</v>
      </c>
      <c r="M2" s="12">
        <v>2008</v>
      </c>
      <c r="N2" s="13">
        <v>120447.95999999999</v>
      </c>
      <c r="O2" s="13">
        <v>32630.914099999995</v>
      </c>
      <c r="P2" s="13">
        <v>40716.495599999995</v>
      </c>
      <c r="R2">
        <f>N2+U38+T38+S38</f>
        <v>142644.72999999998</v>
      </c>
      <c r="S2" s="14">
        <f>O2/R2</f>
        <v>0.22875653450358804</v>
      </c>
      <c r="T2" s="14">
        <f>P2/R2</f>
        <v>0.28543988691345273</v>
      </c>
    </row>
    <row r="3" spans="1:20" x14ac:dyDescent="0.15">
      <c r="A3">
        <v>2008</v>
      </c>
      <c r="B3">
        <v>1997.46</v>
      </c>
      <c r="D3">
        <v>634.947</v>
      </c>
      <c r="E3">
        <v>634.947</v>
      </c>
      <c r="F3" s="1">
        <v>634.947</v>
      </c>
      <c r="G3" t="s">
        <v>9</v>
      </c>
      <c r="M3" s="12">
        <v>2009</v>
      </c>
      <c r="N3" s="13">
        <v>120525.05999999998</v>
      </c>
      <c r="O3" s="13">
        <v>34892.501900000003</v>
      </c>
      <c r="P3" s="13">
        <v>46384.009099999988</v>
      </c>
      <c r="R3" s="1">
        <f t="shared" ref="R3:R7" si="0">N3+U39+T39+S39</f>
        <v>143922.49</v>
      </c>
      <c r="S3" s="14">
        <f t="shared" ref="S3:S15" si="1">O3/R3</f>
        <v>0.24243953742045463</v>
      </c>
      <c r="T3" s="14">
        <f t="shared" ref="T3:T15" si="2">P3/R3</f>
        <v>0.32228464849378297</v>
      </c>
    </row>
    <row r="4" spans="1:20" x14ac:dyDescent="0.15">
      <c r="A4">
        <v>2008</v>
      </c>
      <c r="D4">
        <v>332.71</v>
      </c>
      <c r="E4">
        <v>332.71</v>
      </c>
      <c r="F4" s="1">
        <v>332.71</v>
      </c>
      <c r="G4" t="s">
        <v>28</v>
      </c>
      <c r="M4" s="12">
        <v>2010</v>
      </c>
      <c r="N4" s="13">
        <v>121535.00999999991</v>
      </c>
      <c r="O4" s="13">
        <v>38216.040800000002</v>
      </c>
      <c r="P4" s="13">
        <v>53827.107799999998</v>
      </c>
      <c r="R4" s="1">
        <f t="shared" si="0"/>
        <v>146462.84999999992</v>
      </c>
      <c r="S4" s="14">
        <f t="shared" si="1"/>
        <v>0.26092651344692547</v>
      </c>
      <c r="T4" s="14">
        <f t="shared" si="2"/>
        <v>0.36751372651836306</v>
      </c>
    </row>
    <row r="5" spans="1:20" x14ac:dyDescent="0.15">
      <c r="A5">
        <v>2008</v>
      </c>
      <c r="C5">
        <v>2169.5661999999902</v>
      </c>
      <c r="D5">
        <v>8902.2198000000008</v>
      </c>
      <c r="E5">
        <v>6732.6535999999996</v>
      </c>
      <c r="F5" s="1">
        <v>8902.2198000000008</v>
      </c>
      <c r="G5" t="s">
        <v>10</v>
      </c>
      <c r="M5" s="12">
        <v>2011</v>
      </c>
      <c r="N5" s="13">
        <v>124403.61</v>
      </c>
      <c r="O5" s="13">
        <v>40801.724599999987</v>
      </c>
      <c r="P5" s="13">
        <v>65422.307899999898</v>
      </c>
      <c r="R5" s="1">
        <f t="shared" si="0"/>
        <v>151365.8034</v>
      </c>
      <c r="S5" s="14">
        <f t="shared" si="1"/>
        <v>0.26955708412009782</v>
      </c>
      <c r="T5" s="14">
        <f t="shared" si="2"/>
        <v>0.43221326369942747</v>
      </c>
    </row>
    <row r="6" spans="1:20" x14ac:dyDescent="0.15">
      <c r="A6">
        <v>2008</v>
      </c>
      <c r="B6">
        <v>58090.94</v>
      </c>
      <c r="C6">
        <v>16633.7363</v>
      </c>
      <c r="D6">
        <v>35261.922200000001</v>
      </c>
      <c r="E6">
        <v>18628.1859</v>
      </c>
      <c r="F6" s="1">
        <v>35261.922200000001</v>
      </c>
      <c r="G6" t="s">
        <v>11</v>
      </c>
      <c r="M6" s="12">
        <v>2012</v>
      </c>
      <c r="N6" s="13">
        <v>126469.10639999999</v>
      </c>
      <c r="O6" s="13">
        <v>46282.167299999906</v>
      </c>
      <c r="P6" s="13">
        <v>79094.041199999978</v>
      </c>
      <c r="R6" s="1">
        <f t="shared" si="0"/>
        <v>156237.06539999999</v>
      </c>
      <c r="S6" s="14">
        <f t="shared" si="1"/>
        <v>0.2962303930985119</v>
      </c>
      <c r="T6" s="14">
        <f t="shared" si="2"/>
        <v>0.5062437712683765</v>
      </c>
    </row>
    <row r="7" spans="1:20" x14ac:dyDescent="0.15">
      <c r="A7">
        <v>2008</v>
      </c>
      <c r="B7">
        <v>2516.51999999999</v>
      </c>
      <c r="C7">
        <v>439.04230000000001</v>
      </c>
      <c r="D7">
        <v>1309.3717999999999</v>
      </c>
      <c r="E7">
        <v>870.32949999999903</v>
      </c>
      <c r="F7" s="1">
        <v>1309.3717999999999</v>
      </c>
      <c r="G7" t="s">
        <v>12</v>
      </c>
      <c r="M7" s="12">
        <v>2013</v>
      </c>
      <c r="N7" s="13">
        <v>130094.63319999998</v>
      </c>
      <c r="O7" s="13">
        <v>49742.020799999998</v>
      </c>
      <c r="P7" s="13">
        <v>90526.189600000012</v>
      </c>
      <c r="R7" s="1">
        <f t="shared" si="0"/>
        <v>163527.98179999998</v>
      </c>
      <c r="S7" s="14">
        <f t="shared" si="1"/>
        <v>0.30418048490830213</v>
      </c>
      <c r="T7" s="14">
        <f t="shared" si="2"/>
        <v>0.55358225915560111</v>
      </c>
    </row>
    <row r="8" spans="1:20" x14ac:dyDescent="0.15">
      <c r="A8">
        <v>2008</v>
      </c>
      <c r="B8">
        <v>22421.14</v>
      </c>
      <c r="C8">
        <v>4306.1499999999996</v>
      </c>
      <c r="D8">
        <v>9536.5400000000009</v>
      </c>
      <c r="E8">
        <v>5230.3900000000003</v>
      </c>
      <c r="F8" s="1">
        <v>9536.5400000000009</v>
      </c>
      <c r="G8" t="s">
        <v>29</v>
      </c>
      <c r="M8" s="12">
        <v>2014</v>
      </c>
      <c r="N8" s="13">
        <v>176495.03889999999</v>
      </c>
      <c r="O8" s="13">
        <v>59219.375799999892</v>
      </c>
      <c r="P8" s="13">
        <v>113546.72609999999</v>
      </c>
      <c r="R8">
        <f>N8</f>
        <v>176495.03889999999</v>
      </c>
      <c r="S8" s="14">
        <f t="shared" si="1"/>
        <v>0.33552997392494921</v>
      </c>
      <c r="T8" s="14">
        <f t="shared" si="2"/>
        <v>0.64334231039963807</v>
      </c>
    </row>
    <row r="9" spans="1:20" x14ac:dyDescent="0.15">
      <c r="A9">
        <v>2008</v>
      </c>
      <c r="C9">
        <v>13.22</v>
      </c>
      <c r="D9">
        <v>28.03</v>
      </c>
      <c r="E9">
        <v>14.81</v>
      </c>
      <c r="F9" s="1">
        <v>28.03</v>
      </c>
      <c r="G9" t="s">
        <v>13</v>
      </c>
      <c r="M9" s="12">
        <v>2015</v>
      </c>
      <c r="N9" s="13">
        <v>183400.3124</v>
      </c>
      <c r="O9" s="13">
        <v>64267.034299999992</v>
      </c>
      <c r="P9" s="13">
        <v>128111.6053999999</v>
      </c>
      <c r="R9" s="1">
        <f t="shared" ref="R9:R15" si="3">N9</f>
        <v>183400.3124</v>
      </c>
      <c r="S9" s="14">
        <f t="shared" si="1"/>
        <v>0.35041943745347726</v>
      </c>
      <c r="T9" s="14">
        <f t="shared" si="2"/>
        <v>0.69853537174236513</v>
      </c>
    </row>
    <row r="10" spans="1:20" x14ac:dyDescent="0.15">
      <c r="A10">
        <v>2008</v>
      </c>
      <c r="B10">
        <v>739.96</v>
      </c>
      <c r="D10">
        <v>106.21</v>
      </c>
      <c r="E10">
        <v>106.21</v>
      </c>
      <c r="F10">
        <v>106.21</v>
      </c>
      <c r="G10" t="s">
        <v>14</v>
      </c>
      <c r="M10" s="12">
        <v>2016</v>
      </c>
      <c r="N10" s="13">
        <v>185321.73009999987</v>
      </c>
      <c r="O10" s="13">
        <v>68855.235899999898</v>
      </c>
      <c r="P10" s="13">
        <v>137178.6182</v>
      </c>
      <c r="R10" s="1">
        <f t="shared" si="3"/>
        <v>185321.73009999987</v>
      </c>
      <c r="S10" s="14">
        <f t="shared" si="1"/>
        <v>0.37154431842852703</v>
      </c>
      <c r="T10" s="14">
        <f t="shared" si="2"/>
        <v>0.74021874351150407</v>
      </c>
    </row>
    <row r="11" spans="1:20" x14ac:dyDescent="0.15">
      <c r="A11">
        <v>2008</v>
      </c>
      <c r="B11">
        <v>16.45</v>
      </c>
      <c r="D11">
        <v>4.93</v>
      </c>
      <c r="E11">
        <v>4.93</v>
      </c>
      <c r="F11">
        <v>4.93</v>
      </c>
      <c r="G11" t="s">
        <v>15</v>
      </c>
      <c r="M11" s="12">
        <v>2017</v>
      </c>
      <c r="N11" s="13">
        <v>187715.59599999996</v>
      </c>
      <c r="O11" s="13">
        <v>74714.674399999902</v>
      </c>
      <c r="P11" s="13">
        <v>141916.67569999999</v>
      </c>
      <c r="R11" s="1">
        <f t="shared" si="3"/>
        <v>187715.59599999996</v>
      </c>
      <c r="S11" s="14">
        <f t="shared" si="1"/>
        <v>0.39802060133564993</v>
      </c>
      <c r="T11" s="14">
        <f t="shared" si="2"/>
        <v>0.75601963142156825</v>
      </c>
    </row>
    <row r="12" spans="1:20" x14ac:dyDescent="0.15">
      <c r="A12">
        <v>2008</v>
      </c>
      <c r="B12">
        <v>7225.36</v>
      </c>
      <c r="C12">
        <v>5683.1135000000004</v>
      </c>
      <c r="D12">
        <v>9702.8798000000006</v>
      </c>
      <c r="E12">
        <v>4019.7662999999998</v>
      </c>
      <c r="F12">
        <v>9702.8798000000006</v>
      </c>
      <c r="G12" t="s">
        <v>16</v>
      </c>
      <c r="M12" s="12">
        <v>2018</v>
      </c>
      <c r="N12" s="13">
        <v>189003.43180000002</v>
      </c>
      <c r="O12" s="13">
        <v>77825.659299999999</v>
      </c>
      <c r="P12" s="13">
        <v>145870.10289999997</v>
      </c>
      <c r="R12" s="1">
        <f t="shared" si="3"/>
        <v>189003.43180000002</v>
      </c>
      <c r="S12" s="14">
        <f t="shared" si="1"/>
        <v>0.4117684983749591</v>
      </c>
      <c r="T12" s="14">
        <f t="shared" si="2"/>
        <v>0.77178547241595619</v>
      </c>
    </row>
    <row r="13" spans="1:20" x14ac:dyDescent="0.15">
      <c r="A13">
        <v>2008</v>
      </c>
      <c r="D13">
        <v>24.48</v>
      </c>
      <c r="E13">
        <v>24.48</v>
      </c>
      <c r="F13">
        <v>24.48</v>
      </c>
      <c r="G13" t="s">
        <v>17</v>
      </c>
      <c r="M13" s="12">
        <v>2019</v>
      </c>
      <c r="N13" s="13">
        <v>190570.93499999997</v>
      </c>
      <c r="O13" s="13">
        <v>80377.944900000002</v>
      </c>
      <c r="P13" s="13">
        <v>148934.26880000002</v>
      </c>
      <c r="R13" s="1">
        <f t="shared" si="3"/>
        <v>190570.93499999997</v>
      </c>
      <c r="S13" s="14">
        <f t="shared" si="1"/>
        <v>0.42177441643973679</v>
      </c>
      <c r="T13" s="14">
        <f t="shared" si="2"/>
        <v>0.78151617821468966</v>
      </c>
    </row>
    <row r="14" spans="1:20" x14ac:dyDescent="0.15">
      <c r="A14">
        <v>2008</v>
      </c>
      <c r="D14">
        <v>0.09</v>
      </c>
      <c r="E14">
        <v>0.09</v>
      </c>
      <c r="F14">
        <v>0.09</v>
      </c>
      <c r="G14" t="s">
        <v>18</v>
      </c>
      <c r="M14" s="12">
        <v>2020</v>
      </c>
      <c r="N14" s="13">
        <v>192529.57279999999</v>
      </c>
      <c r="O14" s="13">
        <v>83025.499100000001</v>
      </c>
      <c r="P14" s="13">
        <v>153459.76790000004</v>
      </c>
      <c r="R14" s="1">
        <f t="shared" si="3"/>
        <v>192529.57279999999</v>
      </c>
      <c r="S14" s="14">
        <f t="shared" si="1"/>
        <v>0.43123504557010062</v>
      </c>
      <c r="T14" s="14">
        <f t="shared" si="2"/>
        <v>0.79707114947693913</v>
      </c>
    </row>
    <row r="15" spans="1:20" x14ac:dyDescent="0.15">
      <c r="A15">
        <v>2008</v>
      </c>
      <c r="D15">
        <v>156.63999999999999</v>
      </c>
      <c r="E15">
        <v>156.63999999999999</v>
      </c>
      <c r="F15">
        <v>156.63999999999999</v>
      </c>
      <c r="G15" t="s">
        <v>19</v>
      </c>
      <c r="M15" s="12">
        <v>2021</v>
      </c>
      <c r="N15" s="13">
        <v>194504.99889999986</v>
      </c>
      <c r="O15" s="13">
        <v>85329.20600000002</v>
      </c>
      <c r="P15" s="13">
        <v>158459.62830000001</v>
      </c>
      <c r="R15" s="1">
        <f t="shared" si="3"/>
        <v>194504.99889999986</v>
      </c>
      <c r="S15" s="14">
        <f t="shared" si="1"/>
        <v>0.43869929555831111</v>
      </c>
      <c r="T15" s="14">
        <f t="shared" si="2"/>
        <v>0.81468152076373257</v>
      </c>
    </row>
    <row r="16" spans="1:20" x14ac:dyDescent="0.15">
      <c r="A16">
        <v>2008</v>
      </c>
      <c r="B16">
        <v>27403.52</v>
      </c>
      <c r="C16">
        <v>3386.0857999999998</v>
      </c>
      <c r="D16">
        <v>7334.0590999999904</v>
      </c>
      <c r="E16">
        <v>3947.9733000000001</v>
      </c>
      <c r="F16">
        <v>7334.0590999999904</v>
      </c>
      <c r="G16" t="s">
        <v>20</v>
      </c>
      <c r="M16" s="12" t="s">
        <v>26</v>
      </c>
      <c r="N16" s="13">
        <v>2243016.9954999993</v>
      </c>
      <c r="O16" s="13">
        <v>836179.99919999961</v>
      </c>
      <c r="P16" s="13">
        <v>1503447.5444999998</v>
      </c>
    </row>
    <row r="17" spans="1:27" x14ac:dyDescent="0.15">
      <c r="A17">
        <v>2009</v>
      </c>
      <c r="B17">
        <v>44.83</v>
      </c>
      <c r="D17">
        <v>13.49</v>
      </c>
      <c r="E17">
        <v>13.49</v>
      </c>
      <c r="F17">
        <v>13.49</v>
      </c>
      <c r="G17" t="s">
        <v>8</v>
      </c>
    </row>
    <row r="18" spans="1:27" x14ac:dyDescent="0.15">
      <c r="A18">
        <v>2009</v>
      </c>
      <c r="B18">
        <v>1751.4</v>
      </c>
      <c r="D18">
        <v>616.37699999999995</v>
      </c>
      <c r="E18">
        <v>616.37699999999995</v>
      </c>
      <c r="F18">
        <v>616.37699999999995</v>
      </c>
      <c r="G18" t="s">
        <v>9</v>
      </c>
    </row>
    <row r="19" spans="1:27" x14ac:dyDescent="0.15">
      <c r="A19">
        <v>2009</v>
      </c>
      <c r="D19">
        <v>391.99</v>
      </c>
      <c r="E19">
        <v>391.99</v>
      </c>
      <c r="F19">
        <v>391.99</v>
      </c>
      <c r="G19" t="s">
        <v>28</v>
      </c>
    </row>
    <row r="20" spans="1:27" x14ac:dyDescent="0.15">
      <c r="A20">
        <v>2009</v>
      </c>
      <c r="C20">
        <v>3196.4421000000002</v>
      </c>
      <c r="D20">
        <v>11307.623600000001</v>
      </c>
      <c r="E20">
        <v>8111.1814999999997</v>
      </c>
      <c r="F20">
        <v>11307.623600000001</v>
      </c>
      <c r="G20" t="s">
        <v>10</v>
      </c>
    </row>
    <row r="21" spans="1:27" x14ac:dyDescent="0.15">
      <c r="A21">
        <v>2009</v>
      </c>
      <c r="B21">
        <v>60058.48</v>
      </c>
      <c r="C21">
        <v>17558.5952</v>
      </c>
      <c r="D21">
        <v>38883.308100000002</v>
      </c>
      <c r="E21">
        <v>21324.712899999999</v>
      </c>
      <c r="F21">
        <v>38883.308100000002</v>
      </c>
      <c r="G21" t="s">
        <v>11</v>
      </c>
    </row>
    <row r="22" spans="1:27" x14ac:dyDescent="0.15">
      <c r="A22">
        <v>2009</v>
      </c>
      <c r="B22">
        <v>2650.2599999999902</v>
      </c>
      <c r="C22">
        <v>515.53629999999998</v>
      </c>
      <c r="D22">
        <v>1470.0457999999901</v>
      </c>
      <c r="E22">
        <v>954.5095</v>
      </c>
      <c r="F22">
        <v>1470.0457999999901</v>
      </c>
      <c r="G22" t="s">
        <v>12</v>
      </c>
    </row>
    <row r="23" spans="1:27" x14ac:dyDescent="0.15">
      <c r="A23">
        <v>2009</v>
      </c>
      <c r="B23">
        <v>22170.37</v>
      </c>
      <c r="C23">
        <v>4440.92</v>
      </c>
      <c r="D23">
        <v>10339.719999999999</v>
      </c>
      <c r="E23">
        <v>5898.8</v>
      </c>
      <c r="F23">
        <v>10339.719999999999</v>
      </c>
      <c r="G23" t="s">
        <v>29</v>
      </c>
    </row>
    <row r="24" spans="1:27" x14ac:dyDescent="0.15">
      <c r="A24">
        <v>2009</v>
      </c>
      <c r="C24">
        <v>82.08</v>
      </c>
      <c r="D24">
        <v>101.759999999999</v>
      </c>
      <c r="E24">
        <v>19.68</v>
      </c>
      <c r="F24">
        <v>101.759999999999</v>
      </c>
      <c r="G24" t="s">
        <v>13</v>
      </c>
    </row>
    <row r="25" spans="1:27" x14ac:dyDescent="0.15">
      <c r="A25">
        <v>2009</v>
      </c>
      <c r="B25">
        <v>592.84</v>
      </c>
      <c r="D25">
        <v>102.03</v>
      </c>
      <c r="E25">
        <v>102.03</v>
      </c>
      <c r="F25">
        <v>102.03</v>
      </c>
      <c r="G25" t="s">
        <v>14</v>
      </c>
    </row>
    <row r="26" spans="1:27" x14ac:dyDescent="0.15">
      <c r="A26">
        <v>2009</v>
      </c>
      <c r="B26">
        <v>34.630000000000003</v>
      </c>
      <c r="D26">
        <v>25.9</v>
      </c>
      <c r="E26">
        <v>25.9</v>
      </c>
      <c r="F26">
        <v>25.9</v>
      </c>
      <c r="G26" t="s">
        <v>15</v>
      </c>
    </row>
    <row r="27" spans="1:27" x14ac:dyDescent="0.15">
      <c r="A27">
        <v>2009</v>
      </c>
      <c r="B27">
        <v>7362.5499999999902</v>
      </c>
      <c r="C27">
        <v>5775.0873000000001</v>
      </c>
      <c r="D27">
        <v>10336.2075</v>
      </c>
      <c r="E27">
        <v>4561.1202000000003</v>
      </c>
      <c r="F27">
        <v>10336.2075</v>
      </c>
      <c r="G27" t="s">
        <v>16</v>
      </c>
      <c r="L27" t="s">
        <v>31</v>
      </c>
      <c r="M27" t="s">
        <v>32</v>
      </c>
      <c r="N27" t="s">
        <v>33</v>
      </c>
      <c r="O27" t="s">
        <v>34</v>
      </c>
      <c r="R27" s="11" t="s">
        <v>35</v>
      </c>
      <c r="S27" s="11" t="s">
        <v>36</v>
      </c>
    </row>
    <row r="28" spans="1:27" x14ac:dyDescent="0.15">
      <c r="A28">
        <v>2009</v>
      </c>
      <c r="D28">
        <v>31.65</v>
      </c>
      <c r="E28">
        <v>31.65</v>
      </c>
      <c r="F28">
        <v>31.65</v>
      </c>
      <c r="G28" t="s">
        <v>17</v>
      </c>
      <c r="L28">
        <v>1999</v>
      </c>
      <c r="M28">
        <v>617</v>
      </c>
      <c r="N28">
        <v>1</v>
      </c>
      <c r="O28">
        <v>11909.65</v>
      </c>
      <c r="R28" s="11" t="s">
        <v>25</v>
      </c>
      <c r="S28" s="1">
        <v>617</v>
      </c>
      <c r="T28" s="1">
        <v>618</v>
      </c>
      <c r="U28" s="1">
        <v>717</v>
      </c>
      <c r="V28" s="1">
        <v>895</v>
      </c>
      <c r="W28" s="1">
        <v>904</v>
      </c>
      <c r="X28" s="1">
        <v>905</v>
      </c>
      <c r="Y28" s="1">
        <v>906</v>
      </c>
      <c r="Z28" s="1">
        <v>908</v>
      </c>
      <c r="AA28" s="1" t="s">
        <v>26</v>
      </c>
    </row>
    <row r="29" spans="1:27" x14ac:dyDescent="0.15">
      <c r="A29">
        <v>2009</v>
      </c>
      <c r="D29">
        <v>5.28</v>
      </c>
      <c r="E29">
        <v>5.28</v>
      </c>
      <c r="F29">
        <v>5.28</v>
      </c>
      <c r="G29" t="s">
        <v>18</v>
      </c>
      <c r="L29">
        <v>2000</v>
      </c>
      <c r="M29">
        <v>617</v>
      </c>
      <c r="N29">
        <v>1</v>
      </c>
      <c r="O29">
        <v>12839.74</v>
      </c>
      <c r="R29" s="12">
        <v>1999</v>
      </c>
      <c r="S29" s="13">
        <v>11909.65</v>
      </c>
      <c r="T29" s="13">
        <v>1909.02</v>
      </c>
      <c r="U29" s="13">
        <v>148.59</v>
      </c>
      <c r="V29" s="13"/>
      <c r="W29" s="13">
        <v>279.8</v>
      </c>
      <c r="X29" s="13">
        <v>117.3</v>
      </c>
      <c r="Y29" s="13">
        <v>366.27</v>
      </c>
      <c r="Z29" s="13">
        <v>1373.65</v>
      </c>
      <c r="AA29" s="13">
        <v>16104.279999999999</v>
      </c>
    </row>
    <row r="30" spans="1:27" x14ac:dyDescent="0.15">
      <c r="A30">
        <v>2009</v>
      </c>
      <c r="D30">
        <v>172.55</v>
      </c>
      <c r="E30">
        <v>172.55</v>
      </c>
      <c r="F30">
        <v>172.55</v>
      </c>
      <c r="G30" t="s">
        <v>19</v>
      </c>
      <c r="L30">
        <v>2001</v>
      </c>
      <c r="M30">
        <v>617</v>
      </c>
      <c r="N30">
        <v>1</v>
      </c>
      <c r="O30">
        <v>13911.88</v>
      </c>
      <c r="R30" s="12">
        <v>2000</v>
      </c>
      <c r="S30" s="13">
        <v>12839.74</v>
      </c>
      <c r="T30" s="13">
        <v>1677.36</v>
      </c>
      <c r="U30" s="13">
        <v>137.78</v>
      </c>
      <c r="V30" s="13"/>
      <c r="W30" s="13">
        <v>270.38</v>
      </c>
      <c r="X30" s="13">
        <v>122.66</v>
      </c>
      <c r="Y30" s="13">
        <v>351.58</v>
      </c>
      <c r="Z30" s="13">
        <v>949.27</v>
      </c>
      <c r="AA30" s="13">
        <v>16348.77</v>
      </c>
    </row>
    <row r="31" spans="1:27" x14ac:dyDescent="0.15">
      <c r="A31">
        <v>2009</v>
      </c>
      <c r="B31">
        <v>25859.7</v>
      </c>
      <c r="C31">
        <v>3323.8409999999999</v>
      </c>
      <c r="D31">
        <v>7478.5789999999997</v>
      </c>
      <c r="E31">
        <v>4154.7379999999903</v>
      </c>
      <c r="F31">
        <v>7478.5789999999997</v>
      </c>
      <c r="G31" t="s">
        <v>20</v>
      </c>
      <c r="L31">
        <v>2002</v>
      </c>
      <c r="M31">
        <v>617</v>
      </c>
      <c r="N31">
        <v>1</v>
      </c>
      <c r="O31">
        <v>14647.44</v>
      </c>
      <c r="R31" s="12">
        <v>2001</v>
      </c>
      <c r="S31" s="13">
        <v>13911.88</v>
      </c>
      <c r="T31" s="13">
        <v>1625.54</v>
      </c>
      <c r="U31" s="13">
        <v>125.71</v>
      </c>
      <c r="V31" s="13"/>
      <c r="W31" s="13">
        <v>278.07</v>
      </c>
      <c r="X31" s="13">
        <v>571.01</v>
      </c>
      <c r="Y31" s="13">
        <v>54.08</v>
      </c>
      <c r="Z31" s="13">
        <v>1180.21</v>
      </c>
      <c r="AA31" s="13">
        <v>17746.499999999996</v>
      </c>
    </row>
    <row r="32" spans="1:27" x14ac:dyDescent="0.15">
      <c r="A32">
        <v>2010</v>
      </c>
      <c r="B32">
        <v>39.85</v>
      </c>
      <c r="C32" s="15"/>
      <c r="D32">
        <v>16.36</v>
      </c>
      <c r="E32">
        <v>16.36</v>
      </c>
      <c r="F32">
        <v>16.36</v>
      </c>
      <c r="G32" t="s">
        <v>8</v>
      </c>
      <c r="L32">
        <v>2003</v>
      </c>
      <c r="M32">
        <v>617</v>
      </c>
      <c r="N32">
        <v>1</v>
      </c>
      <c r="O32">
        <v>15173.86</v>
      </c>
      <c r="R32" s="12">
        <v>2002</v>
      </c>
      <c r="S32" s="13">
        <v>14647.44</v>
      </c>
      <c r="T32" s="13">
        <v>1572.38</v>
      </c>
      <c r="U32" s="13">
        <v>144.66</v>
      </c>
      <c r="V32" s="13"/>
      <c r="W32" s="13">
        <v>288.55</v>
      </c>
      <c r="X32" s="13">
        <v>124.94</v>
      </c>
      <c r="Y32" s="13">
        <v>54.94</v>
      </c>
      <c r="Z32" s="13">
        <v>1435.47</v>
      </c>
      <c r="AA32" s="13">
        <v>18268.379999999997</v>
      </c>
    </row>
    <row r="33" spans="1:27" x14ac:dyDescent="0.15">
      <c r="A33">
        <v>2010</v>
      </c>
      <c r="B33">
        <v>1764.29</v>
      </c>
      <c r="C33" s="15"/>
      <c r="D33">
        <v>711.18700000000001</v>
      </c>
      <c r="E33">
        <v>711.18700000000001</v>
      </c>
      <c r="F33">
        <v>711.18700000000001</v>
      </c>
      <c r="G33" t="s">
        <v>9</v>
      </c>
      <c r="L33">
        <v>2004</v>
      </c>
      <c r="M33">
        <v>617</v>
      </c>
      <c r="N33">
        <v>1</v>
      </c>
      <c r="O33">
        <v>14945.25</v>
      </c>
      <c r="R33" s="12">
        <v>2003</v>
      </c>
      <c r="S33" s="13">
        <v>15173.86</v>
      </c>
      <c r="T33" s="13">
        <v>1591.57</v>
      </c>
      <c r="U33" s="13">
        <v>130.86000000000001</v>
      </c>
      <c r="V33" s="13"/>
      <c r="W33" s="13">
        <v>284.37</v>
      </c>
      <c r="X33" s="13">
        <v>206.26</v>
      </c>
      <c r="Y33" s="13">
        <v>52.38</v>
      </c>
      <c r="Z33" s="13">
        <v>1110.06</v>
      </c>
      <c r="AA33" s="13">
        <v>18549.36</v>
      </c>
    </row>
    <row r="34" spans="1:27" x14ac:dyDescent="0.15">
      <c r="A34">
        <v>2010</v>
      </c>
      <c r="C34" s="15"/>
      <c r="D34">
        <v>451.92</v>
      </c>
      <c r="E34">
        <v>451.92</v>
      </c>
      <c r="F34">
        <v>451.92</v>
      </c>
      <c r="G34" t="s">
        <v>28</v>
      </c>
      <c r="L34">
        <v>2005</v>
      </c>
      <c r="M34">
        <v>617</v>
      </c>
      <c r="N34">
        <v>1</v>
      </c>
      <c r="O34">
        <v>16222.67</v>
      </c>
      <c r="R34" s="12">
        <v>2004</v>
      </c>
      <c r="S34" s="13">
        <v>14945.25</v>
      </c>
      <c r="T34" s="13">
        <v>1594.87</v>
      </c>
      <c r="U34" s="13">
        <v>164.61</v>
      </c>
      <c r="V34" s="13">
        <v>97.92</v>
      </c>
      <c r="W34" s="13">
        <v>279.17</v>
      </c>
      <c r="X34" s="13">
        <v>253.29</v>
      </c>
      <c r="Y34" s="13">
        <v>36.020000000000003</v>
      </c>
      <c r="Z34" s="13">
        <v>945.41</v>
      </c>
      <c r="AA34" s="13">
        <v>18316.539999999997</v>
      </c>
    </row>
    <row r="35" spans="1:27" x14ac:dyDescent="0.15">
      <c r="A35">
        <v>2010</v>
      </c>
      <c r="C35" s="15">
        <v>4455.2107999999998</v>
      </c>
      <c r="D35">
        <v>14183.944100000001</v>
      </c>
      <c r="E35">
        <v>9728.7332999999999</v>
      </c>
      <c r="F35">
        <v>14183.944100000001</v>
      </c>
      <c r="G35" t="s">
        <v>10</v>
      </c>
      <c r="L35">
        <v>2006</v>
      </c>
      <c r="M35">
        <v>617</v>
      </c>
      <c r="N35">
        <v>1</v>
      </c>
      <c r="O35">
        <v>17371.169999999998</v>
      </c>
      <c r="R35" s="12">
        <v>2005</v>
      </c>
      <c r="S35" s="13">
        <v>16222.67</v>
      </c>
      <c r="T35" s="13">
        <v>1568.66</v>
      </c>
      <c r="U35" s="13">
        <v>189.31</v>
      </c>
      <c r="V35" s="13">
        <v>125.19</v>
      </c>
      <c r="W35" s="13">
        <v>249.34</v>
      </c>
      <c r="X35" s="13">
        <v>250.27</v>
      </c>
      <c r="Y35" s="13">
        <v>25.67</v>
      </c>
      <c r="Z35" s="13">
        <v>807.6</v>
      </c>
      <c r="AA35" s="13">
        <v>19438.71</v>
      </c>
    </row>
    <row r="36" spans="1:27" x14ac:dyDescent="0.15">
      <c r="A36">
        <v>2010</v>
      </c>
      <c r="B36">
        <v>62612.03</v>
      </c>
      <c r="C36" s="15">
        <v>18687.0952</v>
      </c>
      <c r="D36">
        <v>43885.787199999999</v>
      </c>
      <c r="E36">
        <v>25198.691999999999</v>
      </c>
      <c r="F36">
        <v>43885.787199999999</v>
      </c>
      <c r="G36" t="s">
        <v>11</v>
      </c>
      <c r="L36">
        <v>2007</v>
      </c>
      <c r="M36">
        <v>617</v>
      </c>
      <c r="N36">
        <v>1</v>
      </c>
      <c r="O36">
        <v>18487.259999999998</v>
      </c>
      <c r="R36" s="12">
        <v>2006</v>
      </c>
      <c r="S36" s="13">
        <v>17371.169999999998</v>
      </c>
      <c r="T36" s="13">
        <v>1616.74</v>
      </c>
      <c r="U36" s="13">
        <v>195.78</v>
      </c>
      <c r="V36" s="13">
        <v>106.33</v>
      </c>
      <c r="W36" s="13">
        <v>243.58</v>
      </c>
      <c r="X36" s="13">
        <v>300.07</v>
      </c>
      <c r="Y36" s="13">
        <v>27.72</v>
      </c>
      <c r="Z36" s="13">
        <v>718.64</v>
      </c>
      <c r="AA36" s="13">
        <v>20580.030000000002</v>
      </c>
    </row>
    <row r="37" spans="1:27" x14ac:dyDescent="0.15">
      <c r="A37">
        <v>2010</v>
      </c>
      <c r="B37">
        <v>2833.7</v>
      </c>
      <c r="C37" s="15">
        <v>607.36630000000002</v>
      </c>
      <c r="D37">
        <v>1738.7957999999901</v>
      </c>
      <c r="E37">
        <v>1131.4295</v>
      </c>
      <c r="F37">
        <v>1738.7957999999901</v>
      </c>
      <c r="G37" t="s">
        <v>12</v>
      </c>
      <c r="L37">
        <v>2008</v>
      </c>
      <c r="M37">
        <v>617</v>
      </c>
      <c r="N37">
        <v>1</v>
      </c>
      <c r="O37">
        <v>19899.080000000002</v>
      </c>
      <c r="R37" s="12">
        <v>2007</v>
      </c>
      <c r="S37" s="13">
        <v>18487.259999999998</v>
      </c>
      <c r="T37" s="13">
        <v>1782.87</v>
      </c>
      <c r="U37" s="13">
        <v>202.7</v>
      </c>
      <c r="V37" s="13">
        <v>93.71</v>
      </c>
      <c r="W37" s="13">
        <v>243.11</v>
      </c>
      <c r="X37" s="13">
        <v>313.73</v>
      </c>
      <c r="Y37" s="13">
        <v>24.38</v>
      </c>
      <c r="Z37" s="13">
        <v>628.86</v>
      </c>
      <c r="AA37" s="13">
        <v>21776.62</v>
      </c>
    </row>
    <row r="38" spans="1:27" x14ac:dyDescent="0.15">
      <c r="A38">
        <v>2010</v>
      </c>
      <c r="B38">
        <v>22139.16</v>
      </c>
      <c r="C38" s="15">
        <v>5002.05</v>
      </c>
      <c r="D38">
        <v>11620.33</v>
      </c>
      <c r="E38">
        <v>6618.28</v>
      </c>
      <c r="F38">
        <v>11620.33</v>
      </c>
      <c r="G38" t="s">
        <v>29</v>
      </c>
      <c r="L38">
        <v>2009</v>
      </c>
      <c r="M38">
        <v>617</v>
      </c>
      <c r="N38">
        <v>1</v>
      </c>
      <c r="O38">
        <v>20869.45</v>
      </c>
      <c r="R38" s="12">
        <v>2008</v>
      </c>
      <c r="S38" s="13">
        <v>19899.080000000002</v>
      </c>
      <c r="T38" s="13">
        <v>2073.41</v>
      </c>
      <c r="U38" s="13">
        <v>224.28</v>
      </c>
      <c r="V38" s="13">
        <v>112.29</v>
      </c>
      <c r="W38" s="13">
        <v>242.74</v>
      </c>
      <c r="X38" s="13">
        <v>323.55</v>
      </c>
      <c r="Y38" s="13">
        <v>23.39</v>
      </c>
      <c r="Z38" s="13">
        <v>577.52</v>
      </c>
      <c r="AA38" s="13">
        <v>23476.260000000002</v>
      </c>
    </row>
    <row r="39" spans="1:27" x14ac:dyDescent="0.15">
      <c r="A39">
        <v>2010</v>
      </c>
      <c r="C39" s="15">
        <v>182.11250000000001</v>
      </c>
      <c r="D39">
        <v>269.84249999999997</v>
      </c>
      <c r="E39">
        <v>87.73</v>
      </c>
      <c r="F39">
        <v>269.84249999999997</v>
      </c>
      <c r="G39" t="s">
        <v>13</v>
      </c>
      <c r="L39">
        <v>2010</v>
      </c>
      <c r="M39">
        <v>617</v>
      </c>
      <c r="N39">
        <v>1</v>
      </c>
      <c r="O39">
        <v>22244.65</v>
      </c>
      <c r="R39" s="12">
        <v>2009</v>
      </c>
      <c r="S39" s="13">
        <v>20869.45</v>
      </c>
      <c r="T39" s="13">
        <v>2325.36</v>
      </c>
      <c r="U39" s="13">
        <v>202.62</v>
      </c>
      <c r="V39" s="13">
        <v>134.66999999999999</v>
      </c>
      <c r="W39" s="13">
        <v>241.99</v>
      </c>
      <c r="X39" s="13">
        <v>329.29</v>
      </c>
      <c r="Y39" s="13">
        <v>22.64</v>
      </c>
      <c r="Z39" s="13">
        <v>369.78</v>
      </c>
      <c r="AA39" s="13">
        <v>24495.8</v>
      </c>
    </row>
    <row r="40" spans="1:27" x14ac:dyDescent="0.15">
      <c r="A40">
        <v>2010</v>
      </c>
      <c r="B40">
        <v>507.89</v>
      </c>
      <c r="C40" s="15"/>
      <c r="D40">
        <v>103.74</v>
      </c>
      <c r="E40">
        <v>103.74</v>
      </c>
      <c r="F40">
        <v>103.74</v>
      </c>
      <c r="G40" t="s">
        <v>14</v>
      </c>
      <c r="L40">
        <v>2011</v>
      </c>
      <c r="M40">
        <v>617</v>
      </c>
      <c r="N40">
        <v>1</v>
      </c>
      <c r="O40">
        <v>23889.056100000002</v>
      </c>
      <c r="R40" s="12">
        <v>2010</v>
      </c>
      <c r="S40" s="13">
        <v>22244.65</v>
      </c>
      <c r="T40" s="13">
        <v>2440.92</v>
      </c>
      <c r="U40" s="13">
        <v>242.27</v>
      </c>
      <c r="V40" s="13">
        <v>137.52000000000001</v>
      </c>
      <c r="W40" s="13">
        <v>243.1</v>
      </c>
      <c r="X40" s="13">
        <v>387.45</v>
      </c>
      <c r="Y40" s="13">
        <v>22.66</v>
      </c>
      <c r="Z40" s="13">
        <v>263.13</v>
      </c>
      <c r="AA40" s="13">
        <v>25981.7</v>
      </c>
    </row>
    <row r="41" spans="1:27" x14ac:dyDescent="0.15">
      <c r="A41">
        <v>2010</v>
      </c>
      <c r="B41">
        <v>59.38</v>
      </c>
      <c r="C41" s="15"/>
      <c r="D41">
        <v>43.96</v>
      </c>
      <c r="E41">
        <v>43.96</v>
      </c>
      <c r="F41">
        <v>43.96</v>
      </c>
      <c r="G41" t="s">
        <v>15</v>
      </c>
      <c r="L41">
        <v>2012</v>
      </c>
      <c r="M41">
        <v>617</v>
      </c>
      <c r="N41">
        <v>1</v>
      </c>
      <c r="O41">
        <v>26006.794000000002</v>
      </c>
      <c r="R41" s="12">
        <v>2011</v>
      </c>
      <c r="S41" s="13">
        <v>23889.056100000002</v>
      </c>
      <c r="T41" s="13">
        <v>2642.7597999999998</v>
      </c>
      <c r="U41" s="13">
        <v>430.3775</v>
      </c>
      <c r="V41" s="13">
        <v>125.6135</v>
      </c>
      <c r="W41" s="13">
        <v>239.73310000000001</v>
      </c>
      <c r="X41" s="13">
        <v>357.55059999999997</v>
      </c>
      <c r="Y41" s="13">
        <v>25.1892</v>
      </c>
      <c r="Z41" s="13">
        <v>258.36919999999998</v>
      </c>
      <c r="AA41" s="13">
        <v>27968.649000000001</v>
      </c>
    </row>
    <row r="42" spans="1:27" x14ac:dyDescent="0.15">
      <c r="A42">
        <v>2010</v>
      </c>
      <c r="B42">
        <v>7412.94</v>
      </c>
      <c r="C42" s="15">
        <v>5927.0250999999998</v>
      </c>
      <c r="D42">
        <v>10857.1765</v>
      </c>
      <c r="E42">
        <v>4930.1513999999997</v>
      </c>
      <c r="F42">
        <v>10857.1765</v>
      </c>
      <c r="G42" t="s">
        <v>16</v>
      </c>
      <c r="L42">
        <v>2013</v>
      </c>
      <c r="M42">
        <v>617</v>
      </c>
      <c r="N42">
        <v>1</v>
      </c>
      <c r="O42">
        <v>29300.012900000002</v>
      </c>
      <c r="R42" s="12">
        <v>2012</v>
      </c>
      <c r="S42" s="13">
        <v>26006.794000000002</v>
      </c>
      <c r="T42" s="13">
        <v>3062.3301000000001</v>
      </c>
      <c r="U42" s="13">
        <v>698.83489999999995</v>
      </c>
      <c r="V42" s="13">
        <v>145.59790000000001</v>
      </c>
      <c r="W42" s="13">
        <v>207.4136</v>
      </c>
      <c r="X42" s="13">
        <v>65.197299999999998</v>
      </c>
      <c r="Y42" s="13">
        <v>24.767600000000002</v>
      </c>
      <c r="Z42" s="13">
        <v>193.55779999999999</v>
      </c>
      <c r="AA42" s="13">
        <v>30404.493200000001</v>
      </c>
    </row>
    <row r="43" spans="1:27" x14ac:dyDescent="0.15">
      <c r="A43">
        <v>2010</v>
      </c>
      <c r="C43" s="15"/>
      <c r="D43">
        <v>20.079999999999998</v>
      </c>
      <c r="E43">
        <v>20.079999999999998</v>
      </c>
      <c r="F43">
        <v>20.079999999999998</v>
      </c>
      <c r="G43" t="s">
        <v>17</v>
      </c>
      <c r="L43">
        <v>2014</v>
      </c>
      <c r="M43">
        <v>617</v>
      </c>
      <c r="N43">
        <v>1</v>
      </c>
      <c r="O43">
        <v>36300.7909</v>
      </c>
      <c r="R43" s="12">
        <v>2013</v>
      </c>
      <c r="S43" s="13">
        <v>29300.012900000002</v>
      </c>
      <c r="T43" s="13">
        <v>3226.4526999999998</v>
      </c>
      <c r="U43" s="13">
        <v>906.88300000000004</v>
      </c>
      <c r="V43" s="13">
        <v>165.5162</v>
      </c>
      <c r="W43" s="13">
        <v>208.32509999999999</v>
      </c>
      <c r="X43" s="13">
        <v>69.915899999999993</v>
      </c>
      <c r="Y43" s="13">
        <v>29.0425</v>
      </c>
      <c r="Z43" s="13">
        <v>221.34950000000001</v>
      </c>
      <c r="AA43" s="13">
        <v>34127.497800000005</v>
      </c>
    </row>
    <row r="44" spans="1:27" x14ac:dyDescent="0.15">
      <c r="A44">
        <v>2010</v>
      </c>
      <c r="C44" s="15"/>
      <c r="D44">
        <v>16</v>
      </c>
      <c r="E44">
        <v>16</v>
      </c>
      <c r="F44">
        <v>16</v>
      </c>
      <c r="G44" t="s">
        <v>18</v>
      </c>
      <c r="L44">
        <v>2015</v>
      </c>
      <c r="M44">
        <v>617</v>
      </c>
      <c r="N44">
        <v>1</v>
      </c>
      <c r="O44">
        <v>39538.899299999997</v>
      </c>
      <c r="R44" s="12">
        <v>2014</v>
      </c>
      <c r="S44" s="13">
        <v>36300.7909</v>
      </c>
      <c r="T44" s="13">
        <v>3608.7799</v>
      </c>
      <c r="U44" s="13">
        <v>1780.3387</v>
      </c>
      <c r="V44" s="13"/>
      <c r="W44" s="13">
        <v>209.0986</v>
      </c>
      <c r="X44" s="13">
        <v>68.635800000000003</v>
      </c>
      <c r="Y44" s="13">
        <v>48.756100000000004</v>
      </c>
      <c r="Z44" s="13">
        <v>191.09739999999999</v>
      </c>
      <c r="AA44" s="13">
        <v>42207.497399999993</v>
      </c>
    </row>
    <row r="45" spans="1:27" x14ac:dyDescent="0.15">
      <c r="A45">
        <v>2010</v>
      </c>
      <c r="C45" s="15"/>
      <c r="D45">
        <v>227.1</v>
      </c>
      <c r="E45">
        <v>227.1</v>
      </c>
      <c r="F45">
        <v>227.1</v>
      </c>
      <c r="G45" t="s">
        <v>19</v>
      </c>
      <c r="L45">
        <v>2016</v>
      </c>
      <c r="M45">
        <v>617</v>
      </c>
      <c r="N45">
        <v>1</v>
      </c>
      <c r="O45">
        <v>41520.869200000001</v>
      </c>
      <c r="R45" s="12">
        <v>2015</v>
      </c>
      <c r="S45" s="13">
        <v>39538.899299999997</v>
      </c>
      <c r="T45" s="13">
        <v>3892.0432999999998</v>
      </c>
      <c r="U45" s="13">
        <v>2301.0282000000002</v>
      </c>
      <c r="V45" s="13"/>
      <c r="W45" s="13">
        <v>223.3877</v>
      </c>
      <c r="X45" s="13">
        <v>69.910200000000003</v>
      </c>
      <c r="Y45" s="13">
        <v>51.355499999999999</v>
      </c>
      <c r="Z45" s="13">
        <v>184.5711</v>
      </c>
      <c r="AA45" s="13">
        <v>46261.195299999992</v>
      </c>
    </row>
    <row r="46" spans="1:27" x14ac:dyDescent="0.15">
      <c r="A46">
        <v>2010</v>
      </c>
      <c r="B46">
        <v>24165.769999999899</v>
      </c>
      <c r="C46" s="15">
        <v>3355.1808999999998</v>
      </c>
      <c r="D46">
        <v>7896.9255000000003</v>
      </c>
      <c r="E46">
        <v>4541.7446</v>
      </c>
      <c r="F46">
        <v>7896.9255000000003</v>
      </c>
      <c r="G46" t="s">
        <v>20</v>
      </c>
      <c r="L46">
        <v>2017</v>
      </c>
      <c r="M46">
        <v>617</v>
      </c>
      <c r="N46">
        <v>1</v>
      </c>
      <c r="O46">
        <v>42914.510399999999</v>
      </c>
      <c r="R46" s="12">
        <v>2016</v>
      </c>
      <c r="S46" s="13">
        <v>41520.869200000001</v>
      </c>
      <c r="T46" s="13">
        <v>4001.0578999999998</v>
      </c>
      <c r="U46" s="13">
        <v>2539.9663</v>
      </c>
      <c r="V46" s="13"/>
      <c r="W46" s="13">
        <v>230.24959999999999</v>
      </c>
      <c r="X46" s="13">
        <v>67.902299999999997</v>
      </c>
      <c r="Y46" s="13">
        <v>100.9558</v>
      </c>
      <c r="Z46" s="13">
        <v>189.0633</v>
      </c>
      <c r="AA46" s="13">
        <v>48650.06440000001</v>
      </c>
    </row>
    <row r="47" spans="1:27" x14ac:dyDescent="0.15">
      <c r="A47">
        <v>2011</v>
      </c>
      <c r="B47">
        <v>55.64</v>
      </c>
      <c r="D47">
        <v>53.39</v>
      </c>
      <c r="E47">
        <v>53.39</v>
      </c>
      <c r="F47">
        <v>53.39</v>
      </c>
      <c r="G47" t="s">
        <v>8</v>
      </c>
      <c r="L47">
        <v>2018</v>
      </c>
      <c r="M47">
        <v>617</v>
      </c>
      <c r="N47">
        <v>1</v>
      </c>
      <c r="O47">
        <v>43932.438600000001</v>
      </c>
      <c r="R47" s="12">
        <v>2017</v>
      </c>
      <c r="S47" s="13">
        <v>42914.510399999999</v>
      </c>
      <c r="T47" s="13">
        <v>4231.9111000000003</v>
      </c>
      <c r="U47" s="13">
        <v>2840.4929000000002</v>
      </c>
      <c r="V47" s="13"/>
      <c r="W47" s="13">
        <v>211.53899999999999</v>
      </c>
      <c r="X47" s="13">
        <v>62.650199999999998</v>
      </c>
      <c r="Y47" s="13">
        <v>103.8096</v>
      </c>
      <c r="Z47" s="13">
        <v>188.75790000000001</v>
      </c>
      <c r="AA47" s="13">
        <v>50553.671099999985</v>
      </c>
    </row>
    <row r="48" spans="1:27" x14ac:dyDescent="0.15">
      <c r="A48">
        <v>2011</v>
      </c>
      <c r="B48">
        <v>1864.66</v>
      </c>
      <c r="D48">
        <v>904.8</v>
      </c>
      <c r="E48">
        <v>904.8</v>
      </c>
      <c r="F48">
        <v>904.8</v>
      </c>
      <c r="G48" t="s">
        <v>9</v>
      </c>
      <c r="L48">
        <v>2019</v>
      </c>
      <c r="M48">
        <v>617</v>
      </c>
      <c r="N48">
        <v>1</v>
      </c>
      <c r="O48">
        <v>44797.957399999999</v>
      </c>
      <c r="R48" s="12">
        <v>2018</v>
      </c>
      <c r="S48" s="13">
        <v>43932.438600000001</v>
      </c>
      <c r="T48" s="13">
        <v>4198.1923999999999</v>
      </c>
      <c r="U48" s="13">
        <v>3175.8766999999998</v>
      </c>
      <c r="V48" s="13"/>
      <c r="W48" s="13">
        <v>200.38130000000001</v>
      </c>
      <c r="X48" s="13">
        <v>61.292900000000003</v>
      </c>
      <c r="Y48" s="13">
        <v>95.897300000000001</v>
      </c>
      <c r="Z48" s="13">
        <v>182.61840000000001</v>
      </c>
      <c r="AA48" s="13">
        <v>51846.6976</v>
      </c>
    </row>
    <row r="49" spans="1:27" x14ac:dyDescent="0.15">
      <c r="A49">
        <v>2011</v>
      </c>
      <c r="D49">
        <v>544.87</v>
      </c>
      <c r="E49">
        <v>544.87</v>
      </c>
      <c r="F49">
        <v>544.87</v>
      </c>
      <c r="G49" t="s">
        <v>28</v>
      </c>
      <c r="L49">
        <v>2020</v>
      </c>
      <c r="M49">
        <v>617</v>
      </c>
      <c r="N49">
        <v>1</v>
      </c>
      <c r="O49">
        <v>45569.999499999998</v>
      </c>
      <c r="R49" s="12">
        <v>2019</v>
      </c>
      <c r="S49" s="13">
        <v>44797.957399999999</v>
      </c>
      <c r="T49" s="13">
        <v>4458.3535000000002</v>
      </c>
      <c r="U49" s="13">
        <v>3454.7336</v>
      </c>
      <c r="V49" s="13"/>
      <c r="W49" s="13">
        <v>190.38310000000001</v>
      </c>
      <c r="X49" s="13">
        <v>61.453699999999998</v>
      </c>
      <c r="Y49" s="13">
        <v>98.243200000000002</v>
      </c>
      <c r="Z49" s="13">
        <v>192.40559999999999</v>
      </c>
      <c r="AA49" s="13">
        <v>53253.530099999989</v>
      </c>
    </row>
    <row r="50" spans="1:27" x14ac:dyDescent="0.15">
      <c r="A50">
        <v>2011</v>
      </c>
      <c r="C50">
        <v>5384.1466999999902</v>
      </c>
      <c r="D50">
        <v>17129.1803</v>
      </c>
      <c r="E50">
        <v>11745.033599999901</v>
      </c>
      <c r="F50">
        <v>17129.1803</v>
      </c>
      <c r="G50" t="s">
        <v>10</v>
      </c>
      <c r="L50">
        <v>2021</v>
      </c>
      <c r="M50">
        <v>617</v>
      </c>
      <c r="N50">
        <v>1</v>
      </c>
      <c r="O50">
        <v>46359.462099999997</v>
      </c>
      <c r="R50" s="12">
        <v>2020</v>
      </c>
      <c r="S50" s="13">
        <v>45569.999499999998</v>
      </c>
      <c r="T50" s="13">
        <v>4503.7190000000001</v>
      </c>
      <c r="U50" s="13">
        <v>3710.5232999999998</v>
      </c>
      <c r="V50" s="13"/>
      <c r="W50" s="13">
        <v>184.48660000000001</v>
      </c>
      <c r="X50" s="13">
        <v>53.7087</v>
      </c>
      <c r="Y50" s="13">
        <v>12.380100000000001</v>
      </c>
      <c r="Z50" s="13">
        <v>177.33179999999999</v>
      </c>
      <c r="AA50" s="13">
        <v>54212.148999999998</v>
      </c>
    </row>
    <row r="51" spans="1:27" x14ac:dyDescent="0.15">
      <c r="A51">
        <v>2011</v>
      </c>
      <c r="B51">
        <v>66055.86</v>
      </c>
      <c r="C51">
        <v>19907.284800000001</v>
      </c>
      <c r="D51">
        <v>51872.332300000002</v>
      </c>
      <c r="E51">
        <v>31965.047500000001</v>
      </c>
      <c r="F51">
        <v>51872.332300000002</v>
      </c>
      <c r="G51" t="s">
        <v>11</v>
      </c>
      <c r="L51">
        <v>2022</v>
      </c>
      <c r="M51">
        <v>617</v>
      </c>
      <c r="N51">
        <v>1</v>
      </c>
      <c r="O51">
        <v>119.23</v>
      </c>
      <c r="R51" s="12">
        <v>2021</v>
      </c>
      <c r="S51" s="13">
        <v>46359.462099999997</v>
      </c>
      <c r="T51" s="13">
        <v>4597.3491999999997</v>
      </c>
      <c r="U51" s="13">
        <v>4068.1903000000002</v>
      </c>
      <c r="V51" s="13"/>
      <c r="W51" s="13">
        <v>185.8168</v>
      </c>
      <c r="X51" s="13">
        <v>52.470500000000001</v>
      </c>
      <c r="Y51" s="13">
        <v>12.5412</v>
      </c>
      <c r="Z51" s="13">
        <v>167.6302</v>
      </c>
      <c r="AA51" s="13">
        <v>55443.460299999999</v>
      </c>
    </row>
    <row r="52" spans="1:27" x14ac:dyDescent="0.15">
      <c r="A52">
        <v>2011</v>
      </c>
      <c r="B52">
        <v>2983.93</v>
      </c>
      <c r="C52">
        <v>729.42039999999997</v>
      </c>
      <c r="D52">
        <v>2140.1714000000002</v>
      </c>
      <c r="E52">
        <v>1410.751</v>
      </c>
      <c r="F52">
        <v>2140.1714000000002</v>
      </c>
      <c r="G52" t="s">
        <v>12</v>
      </c>
      <c r="L52">
        <v>1999</v>
      </c>
      <c r="M52">
        <v>618</v>
      </c>
      <c r="N52">
        <v>1</v>
      </c>
      <c r="O52">
        <v>1909.02</v>
      </c>
      <c r="R52" s="12">
        <v>2022</v>
      </c>
      <c r="S52" s="13">
        <v>119.23</v>
      </c>
      <c r="T52" s="13"/>
      <c r="U52" s="13">
        <v>57.28</v>
      </c>
      <c r="V52" s="13"/>
      <c r="W52" s="13">
        <v>2.81</v>
      </c>
      <c r="X52" s="13">
        <v>3.94</v>
      </c>
      <c r="Y52" s="13"/>
      <c r="Z52" s="13">
        <v>0.05</v>
      </c>
      <c r="AA52" s="13">
        <v>183.31</v>
      </c>
    </row>
    <row r="53" spans="1:27" x14ac:dyDescent="0.15">
      <c r="A53">
        <v>2011</v>
      </c>
      <c r="B53">
        <v>22358.27</v>
      </c>
      <c r="C53">
        <v>5596.59</v>
      </c>
      <c r="D53">
        <v>13388.8</v>
      </c>
      <c r="E53">
        <v>7792.21</v>
      </c>
      <c r="F53">
        <v>13388.8</v>
      </c>
      <c r="G53" t="s">
        <v>29</v>
      </c>
      <c r="L53">
        <v>2000</v>
      </c>
      <c r="M53">
        <v>618</v>
      </c>
      <c r="N53">
        <v>1</v>
      </c>
      <c r="O53">
        <v>1677.36</v>
      </c>
      <c r="R53" s="12" t="s">
        <v>26</v>
      </c>
      <c r="S53" s="13">
        <v>618772.12040000001</v>
      </c>
      <c r="T53" s="13">
        <v>64201.648899999993</v>
      </c>
      <c r="U53" s="13">
        <v>28073.695400000004</v>
      </c>
      <c r="V53" s="13">
        <v>1244.3576</v>
      </c>
      <c r="W53" s="13">
        <v>5437.8244999999997</v>
      </c>
      <c r="X53" s="13">
        <v>4294.4480999999996</v>
      </c>
      <c r="Y53" s="13">
        <v>1664.6680999999999</v>
      </c>
      <c r="Z53" s="13">
        <v>12506.402199999999</v>
      </c>
      <c r="AA53" s="13">
        <v>736195.16520000005</v>
      </c>
    </row>
    <row r="54" spans="1:27" x14ac:dyDescent="0.15">
      <c r="A54">
        <v>2011</v>
      </c>
      <c r="C54">
        <v>227.3648</v>
      </c>
      <c r="D54">
        <v>361.88479999999998</v>
      </c>
      <c r="E54">
        <v>134.52000000000001</v>
      </c>
      <c r="F54">
        <v>361.88479999999998</v>
      </c>
      <c r="G54" t="s">
        <v>13</v>
      </c>
      <c r="L54">
        <v>2001</v>
      </c>
      <c r="M54">
        <v>618</v>
      </c>
      <c r="N54">
        <v>1</v>
      </c>
      <c r="O54">
        <v>1625.54</v>
      </c>
    </row>
    <row r="55" spans="1:27" x14ac:dyDescent="0.15">
      <c r="A55">
        <v>2011</v>
      </c>
      <c r="B55">
        <v>580.05999999999995</v>
      </c>
      <c r="D55">
        <v>153.05000000000001</v>
      </c>
      <c r="E55">
        <v>153.05000000000001</v>
      </c>
      <c r="F55">
        <v>153.05000000000001</v>
      </c>
      <c r="G55" t="s">
        <v>14</v>
      </c>
      <c r="L55">
        <v>2002</v>
      </c>
      <c r="M55">
        <v>618</v>
      </c>
      <c r="N55">
        <v>1</v>
      </c>
      <c r="O55">
        <v>1572.38</v>
      </c>
    </row>
    <row r="56" spans="1:27" x14ac:dyDescent="0.15">
      <c r="A56">
        <v>2011</v>
      </c>
      <c r="B56">
        <v>82.57</v>
      </c>
      <c r="D56">
        <v>63.79</v>
      </c>
      <c r="E56">
        <v>63.79</v>
      </c>
      <c r="F56">
        <v>63.79</v>
      </c>
      <c r="G56" t="s">
        <v>15</v>
      </c>
      <c r="L56">
        <v>2003</v>
      </c>
      <c r="M56">
        <v>618</v>
      </c>
      <c r="N56">
        <v>1</v>
      </c>
      <c r="O56">
        <v>1591.57</v>
      </c>
    </row>
    <row r="57" spans="1:27" x14ac:dyDescent="0.15">
      <c r="A57">
        <v>2011</v>
      </c>
      <c r="B57">
        <v>7503.86</v>
      </c>
      <c r="C57">
        <v>5704.3667999999998</v>
      </c>
      <c r="D57">
        <v>10875.401900000001</v>
      </c>
      <c r="E57">
        <v>5171.0351000000001</v>
      </c>
      <c r="F57">
        <v>10875.401900000001</v>
      </c>
      <c r="G57" t="s">
        <v>16</v>
      </c>
      <c r="L57">
        <v>2004</v>
      </c>
      <c r="M57">
        <v>618</v>
      </c>
      <c r="N57">
        <v>1</v>
      </c>
      <c r="O57">
        <v>1594.87</v>
      </c>
    </row>
    <row r="58" spans="1:27" x14ac:dyDescent="0.15">
      <c r="A58">
        <v>2011</v>
      </c>
      <c r="D58">
        <v>33.72</v>
      </c>
      <c r="E58">
        <v>33.72</v>
      </c>
      <c r="F58">
        <v>33.72</v>
      </c>
      <c r="G58" t="s">
        <v>17</v>
      </c>
      <c r="L58">
        <v>2005</v>
      </c>
      <c r="M58">
        <v>618</v>
      </c>
      <c r="N58">
        <v>1</v>
      </c>
      <c r="O58">
        <v>1568.66</v>
      </c>
    </row>
    <row r="59" spans="1:27" x14ac:dyDescent="0.15">
      <c r="A59">
        <v>2011</v>
      </c>
      <c r="D59">
        <v>30.02</v>
      </c>
      <c r="E59">
        <v>30.02</v>
      </c>
      <c r="F59">
        <v>30.02</v>
      </c>
      <c r="G59" t="s">
        <v>18</v>
      </c>
      <c r="L59">
        <v>2006</v>
      </c>
      <c r="M59">
        <v>618</v>
      </c>
      <c r="N59">
        <v>1</v>
      </c>
      <c r="O59">
        <v>1616.74</v>
      </c>
    </row>
    <row r="60" spans="1:27" x14ac:dyDescent="0.15">
      <c r="A60">
        <v>2011</v>
      </c>
      <c r="D60">
        <v>186.25</v>
      </c>
      <c r="E60">
        <v>186.25</v>
      </c>
      <c r="F60">
        <v>186.25</v>
      </c>
      <c r="G60" t="s">
        <v>19</v>
      </c>
      <c r="L60">
        <v>2007</v>
      </c>
      <c r="M60">
        <v>618</v>
      </c>
      <c r="N60">
        <v>1</v>
      </c>
      <c r="O60">
        <v>1782.87</v>
      </c>
    </row>
    <row r="61" spans="1:27" x14ac:dyDescent="0.15">
      <c r="A61">
        <v>2011</v>
      </c>
      <c r="B61">
        <v>22918.76</v>
      </c>
      <c r="C61">
        <v>3252.5511000000001</v>
      </c>
      <c r="D61">
        <v>8486.3718000000008</v>
      </c>
      <c r="E61">
        <v>5233.8207000000002</v>
      </c>
      <c r="F61">
        <v>8486.3718000000008</v>
      </c>
      <c r="G61" t="s">
        <v>20</v>
      </c>
      <c r="L61">
        <v>2008</v>
      </c>
      <c r="M61">
        <v>618</v>
      </c>
      <c r="N61">
        <v>1</v>
      </c>
      <c r="O61">
        <v>2073.41</v>
      </c>
    </row>
    <row r="62" spans="1:27" x14ac:dyDescent="0.15">
      <c r="A62">
        <v>2012</v>
      </c>
      <c r="B62">
        <v>74.928600000000003</v>
      </c>
      <c r="D62">
        <v>50.65</v>
      </c>
      <c r="E62">
        <v>50.65</v>
      </c>
      <c r="F62">
        <v>50.65</v>
      </c>
      <c r="G62" t="s">
        <v>8</v>
      </c>
      <c r="L62">
        <v>2009</v>
      </c>
      <c r="M62">
        <v>618</v>
      </c>
      <c r="N62">
        <v>1</v>
      </c>
      <c r="O62">
        <v>2325.36</v>
      </c>
    </row>
    <row r="63" spans="1:27" x14ac:dyDescent="0.15">
      <c r="A63">
        <v>2012</v>
      </c>
      <c r="B63">
        <v>1893.5440000000001</v>
      </c>
      <c r="D63">
        <v>1102.027</v>
      </c>
      <c r="E63">
        <v>1102.027</v>
      </c>
      <c r="F63">
        <v>1102.027</v>
      </c>
      <c r="G63" t="s">
        <v>9</v>
      </c>
      <c r="L63">
        <v>2010</v>
      </c>
      <c r="M63">
        <v>618</v>
      </c>
      <c r="N63">
        <v>1</v>
      </c>
      <c r="O63">
        <v>2440.92</v>
      </c>
    </row>
    <row r="64" spans="1:27" x14ac:dyDescent="0.15">
      <c r="A64">
        <v>2012</v>
      </c>
      <c r="D64">
        <v>728.57</v>
      </c>
      <c r="E64">
        <v>728.57</v>
      </c>
      <c r="F64">
        <v>728.57</v>
      </c>
      <c r="G64" t="s">
        <v>28</v>
      </c>
      <c r="L64">
        <v>2011</v>
      </c>
      <c r="M64">
        <v>618</v>
      </c>
      <c r="N64">
        <v>1</v>
      </c>
      <c r="O64">
        <v>2642.7597999999998</v>
      </c>
    </row>
    <row r="65" spans="1:15" x14ac:dyDescent="0.15">
      <c r="A65">
        <v>2012</v>
      </c>
      <c r="C65">
        <v>7729.9773999999998</v>
      </c>
      <c r="D65">
        <v>22087.767500000002</v>
      </c>
      <c r="E65">
        <v>14357.7901</v>
      </c>
      <c r="F65">
        <v>22087.767500000002</v>
      </c>
      <c r="G65" t="s">
        <v>10</v>
      </c>
      <c r="L65">
        <v>2012</v>
      </c>
      <c r="M65">
        <v>618</v>
      </c>
      <c r="N65">
        <v>1</v>
      </c>
      <c r="O65">
        <v>3062.3301000000001</v>
      </c>
    </row>
    <row r="66" spans="1:15" x14ac:dyDescent="0.15">
      <c r="A66">
        <v>2012</v>
      </c>
      <c r="B66">
        <v>69117.201199999996</v>
      </c>
      <c r="C66">
        <v>21758.028899999899</v>
      </c>
      <c r="D66">
        <v>60086.963300000003</v>
      </c>
      <c r="E66">
        <v>38328.934399999998</v>
      </c>
      <c r="F66">
        <v>60086.963300000003</v>
      </c>
      <c r="G66" t="s">
        <v>11</v>
      </c>
      <c r="L66">
        <v>2013</v>
      </c>
      <c r="M66">
        <v>618</v>
      </c>
      <c r="N66">
        <v>1</v>
      </c>
      <c r="O66">
        <v>3226.4526999999998</v>
      </c>
    </row>
    <row r="67" spans="1:15" x14ac:dyDescent="0.15">
      <c r="A67">
        <v>2012</v>
      </c>
      <c r="B67">
        <v>3164.98019999999</v>
      </c>
      <c r="C67">
        <v>867.2722</v>
      </c>
      <c r="D67">
        <v>2664.3042999999998</v>
      </c>
      <c r="E67">
        <v>1797.0320999999999</v>
      </c>
      <c r="F67">
        <v>2664.3042999999998</v>
      </c>
      <c r="G67" t="s">
        <v>12</v>
      </c>
      <c r="L67">
        <v>2014</v>
      </c>
      <c r="M67">
        <v>618</v>
      </c>
      <c r="N67">
        <v>1</v>
      </c>
      <c r="O67">
        <v>3608.7799</v>
      </c>
    </row>
    <row r="68" spans="1:15" x14ac:dyDescent="0.15">
      <c r="A68">
        <v>2012</v>
      </c>
      <c r="B68">
        <v>22390.74</v>
      </c>
      <c r="C68">
        <v>6355.51</v>
      </c>
      <c r="D68">
        <v>15587.88</v>
      </c>
      <c r="E68">
        <v>9232.3700000000008</v>
      </c>
      <c r="F68">
        <v>15587.88</v>
      </c>
      <c r="G68" t="s">
        <v>29</v>
      </c>
      <c r="L68">
        <v>2015</v>
      </c>
      <c r="M68">
        <v>618</v>
      </c>
      <c r="N68">
        <v>1</v>
      </c>
      <c r="O68">
        <v>3892.0432999999998</v>
      </c>
    </row>
    <row r="69" spans="1:15" x14ac:dyDescent="0.15">
      <c r="A69">
        <v>2012</v>
      </c>
      <c r="C69">
        <v>335.34960000000001</v>
      </c>
      <c r="D69">
        <v>556.98519999999996</v>
      </c>
      <c r="E69">
        <v>221.63560000000001</v>
      </c>
      <c r="F69">
        <v>556.98519999999996</v>
      </c>
      <c r="G69" t="s">
        <v>13</v>
      </c>
      <c r="L69">
        <v>2016</v>
      </c>
      <c r="M69">
        <v>618</v>
      </c>
      <c r="N69">
        <v>1</v>
      </c>
      <c r="O69">
        <v>4001.0578999999998</v>
      </c>
    </row>
    <row r="70" spans="1:15" x14ac:dyDescent="0.15">
      <c r="A70">
        <v>2012</v>
      </c>
      <c r="B70">
        <v>568.44420000000002</v>
      </c>
      <c r="D70">
        <v>213.53540000000001</v>
      </c>
      <c r="E70">
        <v>213.53540000000001</v>
      </c>
      <c r="F70">
        <v>213.53540000000001</v>
      </c>
      <c r="G70" t="s">
        <v>14</v>
      </c>
      <c r="L70">
        <v>2017</v>
      </c>
      <c r="M70">
        <v>618</v>
      </c>
      <c r="N70">
        <v>1</v>
      </c>
      <c r="O70">
        <v>4231.9111000000003</v>
      </c>
    </row>
    <row r="71" spans="1:15" x14ac:dyDescent="0.15">
      <c r="A71">
        <v>2012</v>
      </c>
      <c r="B71">
        <v>102.3796</v>
      </c>
      <c r="D71">
        <v>85.12</v>
      </c>
      <c r="E71">
        <v>85.12</v>
      </c>
      <c r="F71">
        <v>85.12</v>
      </c>
      <c r="G71" t="s">
        <v>15</v>
      </c>
      <c r="L71">
        <v>2018</v>
      </c>
      <c r="M71">
        <v>618</v>
      </c>
      <c r="N71">
        <v>1</v>
      </c>
      <c r="O71">
        <v>4198.1923999999999</v>
      </c>
    </row>
    <row r="72" spans="1:15" x14ac:dyDescent="0.15">
      <c r="A72">
        <v>2012</v>
      </c>
      <c r="B72">
        <v>7548.6126999999997</v>
      </c>
      <c r="C72">
        <v>5941.1534000000001</v>
      </c>
      <c r="D72">
        <v>11544.0128</v>
      </c>
      <c r="E72">
        <v>5602.8594000000003</v>
      </c>
      <c r="F72">
        <v>11544.0128</v>
      </c>
      <c r="G72" t="s">
        <v>16</v>
      </c>
      <c r="L72">
        <v>2019</v>
      </c>
      <c r="M72">
        <v>618</v>
      </c>
      <c r="N72">
        <v>1</v>
      </c>
      <c r="O72">
        <v>4458.3535000000002</v>
      </c>
    </row>
    <row r="73" spans="1:15" x14ac:dyDescent="0.15">
      <c r="A73">
        <v>2012</v>
      </c>
      <c r="D73">
        <v>50.36</v>
      </c>
      <c r="E73">
        <v>50.36</v>
      </c>
      <c r="F73">
        <v>50.36</v>
      </c>
      <c r="G73" t="s">
        <v>17</v>
      </c>
      <c r="L73">
        <v>2020</v>
      </c>
      <c r="M73">
        <v>618</v>
      </c>
      <c r="N73">
        <v>1</v>
      </c>
      <c r="O73">
        <v>4503.7190000000001</v>
      </c>
    </row>
    <row r="74" spans="1:15" x14ac:dyDescent="0.15">
      <c r="A74">
        <v>2012</v>
      </c>
      <c r="D74">
        <v>1226.4100000000001</v>
      </c>
      <c r="E74">
        <v>1226.4100000000001</v>
      </c>
      <c r="F74">
        <v>1226.4100000000001</v>
      </c>
      <c r="G74" t="s">
        <v>18</v>
      </c>
      <c r="L74">
        <v>2021</v>
      </c>
      <c r="M74">
        <v>618</v>
      </c>
      <c r="N74">
        <v>1</v>
      </c>
      <c r="O74">
        <v>4597.3491999999997</v>
      </c>
    </row>
    <row r="75" spans="1:15" x14ac:dyDescent="0.15">
      <c r="A75">
        <v>2012</v>
      </c>
      <c r="D75">
        <v>58.74</v>
      </c>
      <c r="E75">
        <v>58.74</v>
      </c>
      <c r="F75">
        <v>58.74</v>
      </c>
      <c r="G75" t="s">
        <v>19</v>
      </c>
      <c r="L75">
        <v>1999</v>
      </c>
      <c r="M75">
        <v>717</v>
      </c>
      <c r="N75">
        <v>1</v>
      </c>
      <c r="O75">
        <v>148.59</v>
      </c>
    </row>
    <row r="76" spans="1:15" x14ac:dyDescent="0.15">
      <c r="A76">
        <v>2012</v>
      </c>
      <c r="B76">
        <v>21608.275900000001</v>
      </c>
      <c r="C76">
        <v>3294.8757999999998</v>
      </c>
      <c r="D76">
        <v>9332.8829999999998</v>
      </c>
      <c r="E76">
        <v>6038.0072</v>
      </c>
      <c r="F76">
        <v>9332.8829999999998</v>
      </c>
      <c r="G76" t="s">
        <v>20</v>
      </c>
      <c r="L76">
        <v>2000</v>
      </c>
      <c r="M76">
        <v>717</v>
      </c>
      <c r="N76">
        <v>1</v>
      </c>
      <c r="O76">
        <v>137.78</v>
      </c>
    </row>
    <row r="77" spans="1:15" x14ac:dyDescent="0.15">
      <c r="A77">
        <v>2013</v>
      </c>
      <c r="B77">
        <v>104.1476</v>
      </c>
      <c r="D77">
        <v>67.8</v>
      </c>
      <c r="E77">
        <v>67.8</v>
      </c>
      <c r="F77">
        <v>67.8</v>
      </c>
      <c r="G77" t="s">
        <v>8</v>
      </c>
      <c r="L77">
        <v>2001</v>
      </c>
      <c r="M77">
        <v>717</v>
      </c>
      <c r="N77">
        <v>1</v>
      </c>
      <c r="O77">
        <v>125.71</v>
      </c>
    </row>
    <row r="78" spans="1:15" x14ac:dyDescent="0.15">
      <c r="A78">
        <v>2013</v>
      </c>
      <c r="B78">
        <v>1910.1655000000001</v>
      </c>
      <c r="D78">
        <v>1124.98</v>
      </c>
      <c r="E78">
        <v>1124.98</v>
      </c>
      <c r="F78">
        <v>1124.98</v>
      </c>
      <c r="G78" t="s">
        <v>9</v>
      </c>
      <c r="L78">
        <v>2002</v>
      </c>
      <c r="M78">
        <v>717</v>
      </c>
      <c r="N78">
        <v>1</v>
      </c>
      <c r="O78">
        <v>144.66</v>
      </c>
    </row>
    <row r="79" spans="1:15" x14ac:dyDescent="0.15">
      <c r="A79">
        <v>2013</v>
      </c>
      <c r="D79">
        <v>875.12</v>
      </c>
      <c r="E79">
        <v>875.12</v>
      </c>
      <c r="F79">
        <v>875.12</v>
      </c>
      <c r="G79" t="s">
        <v>28</v>
      </c>
      <c r="L79">
        <v>2003</v>
      </c>
      <c r="M79">
        <v>717</v>
      </c>
      <c r="N79">
        <v>1</v>
      </c>
      <c r="O79">
        <v>130.86000000000001</v>
      </c>
    </row>
    <row r="80" spans="1:15" x14ac:dyDescent="0.15">
      <c r="A80">
        <v>2013</v>
      </c>
      <c r="C80">
        <v>8575.3420999999998</v>
      </c>
      <c r="D80">
        <v>25955.0422</v>
      </c>
      <c r="E80">
        <v>17379.700099999998</v>
      </c>
      <c r="F80">
        <v>25955.0422</v>
      </c>
      <c r="G80" t="s">
        <v>10</v>
      </c>
      <c r="L80">
        <v>2004</v>
      </c>
      <c r="M80">
        <v>717</v>
      </c>
      <c r="N80">
        <v>1</v>
      </c>
      <c r="O80">
        <v>164.61</v>
      </c>
    </row>
    <row r="81" spans="1:15" x14ac:dyDescent="0.15">
      <c r="A81">
        <v>2013</v>
      </c>
      <c r="B81">
        <v>73263.134600000005</v>
      </c>
      <c r="C81">
        <v>23516.6132</v>
      </c>
      <c r="D81">
        <v>67266.043799999999</v>
      </c>
      <c r="E81">
        <v>43749.4306</v>
      </c>
      <c r="F81">
        <v>67266.043799999999</v>
      </c>
      <c r="G81" t="s">
        <v>11</v>
      </c>
      <c r="L81">
        <v>2005</v>
      </c>
      <c r="M81">
        <v>717</v>
      </c>
      <c r="N81">
        <v>1</v>
      </c>
      <c r="O81">
        <v>189.31</v>
      </c>
    </row>
    <row r="82" spans="1:15" x14ac:dyDescent="0.15">
      <c r="A82">
        <v>2013</v>
      </c>
      <c r="B82">
        <v>3366.7714000000001</v>
      </c>
      <c r="C82">
        <v>983.59990000000005</v>
      </c>
      <c r="D82">
        <v>3036.7451999999998</v>
      </c>
      <c r="E82">
        <v>2053.1453000000001</v>
      </c>
      <c r="F82">
        <v>3036.7451999999998</v>
      </c>
      <c r="G82" t="s">
        <v>12</v>
      </c>
      <c r="L82">
        <v>2006</v>
      </c>
      <c r="M82">
        <v>717</v>
      </c>
      <c r="N82">
        <v>1</v>
      </c>
      <c r="O82">
        <v>195.78</v>
      </c>
    </row>
    <row r="83" spans="1:15" x14ac:dyDescent="0.15">
      <c r="A83">
        <v>2013</v>
      </c>
      <c r="B83">
        <v>22583.34</v>
      </c>
      <c r="C83">
        <v>6875.23</v>
      </c>
      <c r="D83">
        <v>17372.21</v>
      </c>
      <c r="E83">
        <v>10496.98</v>
      </c>
      <c r="F83">
        <v>17372.21</v>
      </c>
      <c r="G83" t="s">
        <v>29</v>
      </c>
      <c r="L83">
        <v>2007</v>
      </c>
      <c r="M83">
        <v>717</v>
      </c>
      <c r="N83">
        <v>1</v>
      </c>
      <c r="O83">
        <v>202.7</v>
      </c>
    </row>
    <row r="84" spans="1:15" x14ac:dyDescent="0.15">
      <c r="A84">
        <v>2013</v>
      </c>
      <c r="C84">
        <v>425.5548</v>
      </c>
      <c r="D84">
        <v>819.18740000000003</v>
      </c>
      <c r="E84">
        <v>393.63260000000002</v>
      </c>
      <c r="F84">
        <v>819.18740000000003</v>
      </c>
      <c r="G84" t="s">
        <v>13</v>
      </c>
      <c r="L84">
        <v>2008</v>
      </c>
      <c r="M84">
        <v>717</v>
      </c>
      <c r="N84">
        <v>1</v>
      </c>
      <c r="O84">
        <v>224.28</v>
      </c>
    </row>
    <row r="85" spans="1:15" x14ac:dyDescent="0.15">
      <c r="A85">
        <v>2013</v>
      </c>
      <c r="B85">
        <v>535.09670000000006</v>
      </c>
      <c r="D85">
        <v>215.62540000000001</v>
      </c>
      <c r="E85">
        <v>215.62540000000001</v>
      </c>
      <c r="F85">
        <v>215.62540000000001</v>
      </c>
      <c r="G85" t="s">
        <v>14</v>
      </c>
      <c r="L85">
        <v>2009</v>
      </c>
      <c r="M85">
        <v>717</v>
      </c>
      <c r="N85">
        <v>1</v>
      </c>
      <c r="O85">
        <v>202.62</v>
      </c>
    </row>
    <row r="86" spans="1:15" x14ac:dyDescent="0.15">
      <c r="A86">
        <v>2013</v>
      </c>
      <c r="B86">
        <v>127.0172</v>
      </c>
      <c r="D86">
        <v>107.97</v>
      </c>
      <c r="E86">
        <v>107.97</v>
      </c>
      <c r="F86">
        <v>107.97</v>
      </c>
      <c r="G86" t="s">
        <v>15</v>
      </c>
      <c r="L86">
        <v>2010</v>
      </c>
      <c r="M86">
        <v>717</v>
      </c>
      <c r="N86">
        <v>1</v>
      </c>
      <c r="O86">
        <v>242.27</v>
      </c>
    </row>
    <row r="87" spans="1:15" x14ac:dyDescent="0.15">
      <c r="A87">
        <v>2013</v>
      </c>
      <c r="B87">
        <v>7633.0401999999904</v>
      </c>
      <c r="C87">
        <v>6066.4704000000002</v>
      </c>
      <c r="D87">
        <v>12005.4683</v>
      </c>
      <c r="E87">
        <v>5938.9979000000003</v>
      </c>
      <c r="F87">
        <v>12005.4683</v>
      </c>
      <c r="G87" t="s">
        <v>16</v>
      </c>
      <c r="L87">
        <v>2011</v>
      </c>
      <c r="M87">
        <v>717</v>
      </c>
      <c r="N87">
        <v>1</v>
      </c>
      <c r="O87">
        <v>430.3775</v>
      </c>
    </row>
    <row r="88" spans="1:15" x14ac:dyDescent="0.15">
      <c r="A88">
        <v>2013</v>
      </c>
      <c r="D88">
        <v>59.76</v>
      </c>
      <c r="E88">
        <v>59.76</v>
      </c>
      <c r="F88">
        <v>59.76</v>
      </c>
      <c r="G88" t="s">
        <v>17</v>
      </c>
      <c r="L88">
        <v>2012</v>
      </c>
      <c r="M88">
        <v>717</v>
      </c>
      <c r="N88">
        <v>1</v>
      </c>
      <c r="O88">
        <v>698.83489999999995</v>
      </c>
    </row>
    <row r="89" spans="1:15" x14ac:dyDescent="0.15">
      <c r="A89">
        <v>2013</v>
      </c>
      <c r="D89">
        <v>1360.19</v>
      </c>
      <c r="E89">
        <v>1360.19</v>
      </c>
      <c r="F89">
        <v>1360.19</v>
      </c>
      <c r="G89" t="s">
        <v>18</v>
      </c>
      <c r="L89">
        <v>2013</v>
      </c>
      <c r="M89">
        <v>717</v>
      </c>
      <c r="N89">
        <v>1</v>
      </c>
      <c r="O89">
        <v>906.88300000000004</v>
      </c>
    </row>
    <row r="90" spans="1:15" x14ac:dyDescent="0.15">
      <c r="A90">
        <v>2013</v>
      </c>
      <c r="D90">
        <v>69.13</v>
      </c>
      <c r="E90">
        <v>69.13</v>
      </c>
      <c r="F90">
        <v>69.13</v>
      </c>
      <c r="G90" t="s">
        <v>19</v>
      </c>
      <c r="L90">
        <v>2014</v>
      </c>
      <c r="M90">
        <v>717</v>
      </c>
      <c r="N90">
        <v>1</v>
      </c>
      <c r="O90">
        <v>1780.3387</v>
      </c>
    </row>
    <row r="91" spans="1:15" x14ac:dyDescent="0.15">
      <c r="A91">
        <v>2013</v>
      </c>
      <c r="B91">
        <v>20571.919999999998</v>
      </c>
      <c r="C91">
        <v>3299.2103999999999</v>
      </c>
      <c r="D91">
        <v>9932.9380999999994</v>
      </c>
      <c r="E91">
        <v>6633.7277000000004</v>
      </c>
      <c r="F91">
        <v>9932.9380999999994</v>
      </c>
      <c r="G91" t="s">
        <v>20</v>
      </c>
      <c r="L91">
        <v>2015</v>
      </c>
      <c r="M91">
        <v>717</v>
      </c>
      <c r="N91">
        <v>1</v>
      </c>
      <c r="O91">
        <v>2301.0282000000002</v>
      </c>
    </row>
    <row r="92" spans="1:15" x14ac:dyDescent="0.15">
      <c r="A92">
        <v>2014</v>
      </c>
      <c r="B92">
        <v>155.00569999999999</v>
      </c>
      <c r="E92">
        <v>101.2216</v>
      </c>
      <c r="F92">
        <v>101.2216</v>
      </c>
      <c r="G92" t="s">
        <v>8</v>
      </c>
      <c r="L92">
        <v>2016</v>
      </c>
      <c r="M92">
        <v>717</v>
      </c>
      <c r="N92">
        <v>1</v>
      </c>
      <c r="O92">
        <v>2539.9663</v>
      </c>
    </row>
    <row r="93" spans="1:15" x14ac:dyDescent="0.15">
      <c r="A93">
        <v>2014</v>
      </c>
      <c r="B93">
        <v>1958.6777999999999</v>
      </c>
      <c r="E93">
        <v>1360.4649999999999</v>
      </c>
      <c r="F93">
        <v>1360.4649999999999</v>
      </c>
      <c r="G93" t="s">
        <v>9</v>
      </c>
      <c r="L93">
        <v>2017</v>
      </c>
      <c r="M93">
        <v>717</v>
      </c>
      <c r="N93">
        <v>1</v>
      </c>
      <c r="O93">
        <v>2840.4929000000002</v>
      </c>
    </row>
    <row r="94" spans="1:15" x14ac:dyDescent="0.15">
      <c r="A94">
        <v>2014</v>
      </c>
      <c r="E94">
        <v>1093.21</v>
      </c>
      <c r="F94">
        <v>1093.21</v>
      </c>
      <c r="G94" t="s">
        <v>28</v>
      </c>
      <c r="L94">
        <v>2018</v>
      </c>
      <c r="M94">
        <v>717</v>
      </c>
      <c r="N94">
        <v>1</v>
      </c>
      <c r="O94">
        <v>3175.8766999999998</v>
      </c>
    </row>
    <row r="95" spans="1:15" x14ac:dyDescent="0.15">
      <c r="A95">
        <v>2014</v>
      </c>
      <c r="B95">
        <v>39682.034800000001</v>
      </c>
      <c r="C95">
        <v>12232.4041</v>
      </c>
      <c r="D95">
        <v>12232.4041</v>
      </c>
      <c r="E95">
        <v>24758.6168</v>
      </c>
      <c r="F95">
        <v>24758.6168</v>
      </c>
      <c r="G95" t="s">
        <v>10</v>
      </c>
      <c r="L95">
        <v>2019</v>
      </c>
      <c r="M95">
        <v>717</v>
      </c>
      <c r="N95">
        <v>1</v>
      </c>
      <c r="O95">
        <v>3454.7336</v>
      </c>
    </row>
    <row r="96" spans="1:15" x14ac:dyDescent="0.15">
      <c r="A96">
        <v>2014</v>
      </c>
      <c r="B96">
        <v>78105.434399999998</v>
      </c>
      <c r="C96">
        <v>28030.975499999899</v>
      </c>
      <c r="D96">
        <v>28030.975499999899</v>
      </c>
      <c r="E96">
        <v>55275.718099999998</v>
      </c>
      <c r="F96">
        <v>55275.718099999998</v>
      </c>
      <c r="G96" t="s">
        <v>11</v>
      </c>
      <c r="L96">
        <v>2020</v>
      </c>
      <c r="M96">
        <v>717</v>
      </c>
      <c r="N96">
        <v>1</v>
      </c>
      <c r="O96">
        <v>3710.5232999999998</v>
      </c>
    </row>
    <row r="97" spans="1:15" x14ac:dyDescent="0.15">
      <c r="A97">
        <v>2014</v>
      </c>
      <c r="B97">
        <v>3584.8890999999999</v>
      </c>
      <c r="C97">
        <v>1171.7798</v>
      </c>
      <c r="D97">
        <v>1171.7798</v>
      </c>
      <c r="E97">
        <v>2494.1475999999998</v>
      </c>
      <c r="F97">
        <v>2494.1475999999998</v>
      </c>
      <c r="G97" t="s">
        <v>12</v>
      </c>
      <c r="L97">
        <v>2021</v>
      </c>
      <c r="M97">
        <v>717</v>
      </c>
      <c r="N97">
        <v>1</v>
      </c>
      <c r="O97">
        <v>4068.1903000000002</v>
      </c>
    </row>
    <row r="98" spans="1:15" x14ac:dyDescent="0.15">
      <c r="A98">
        <v>2014</v>
      </c>
      <c r="B98">
        <v>22848.44</v>
      </c>
      <c r="C98">
        <v>7337.24</v>
      </c>
      <c r="D98">
        <v>7337.24</v>
      </c>
      <c r="E98">
        <v>11815.02</v>
      </c>
      <c r="F98">
        <v>11815.02</v>
      </c>
      <c r="G98" t="s">
        <v>29</v>
      </c>
      <c r="L98">
        <v>2022</v>
      </c>
      <c r="M98">
        <v>717</v>
      </c>
      <c r="N98">
        <v>1</v>
      </c>
      <c r="O98">
        <v>57.28</v>
      </c>
    </row>
    <row r="99" spans="1:15" x14ac:dyDescent="0.15">
      <c r="A99">
        <v>2014</v>
      </c>
      <c r="B99">
        <v>302.19</v>
      </c>
      <c r="C99">
        <v>79.040000000000006</v>
      </c>
      <c r="D99">
        <v>79.040000000000006</v>
      </c>
      <c r="E99">
        <v>140.5</v>
      </c>
      <c r="F99">
        <v>140.5</v>
      </c>
      <c r="G99" t="s">
        <v>30</v>
      </c>
      <c r="L99">
        <v>2004</v>
      </c>
      <c r="M99">
        <v>895</v>
      </c>
      <c r="N99">
        <v>1</v>
      </c>
      <c r="O99">
        <v>97.92</v>
      </c>
    </row>
    <row r="100" spans="1:15" x14ac:dyDescent="0.15">
      <c r="A100">
        <v>2014</v>
      </c>
      <c r="B100">
        <v>1779.9662000000001</v>
      </c>
      <c r="C100">
        <v>673.03269999999998</v>
      </c>
      <c r="D100">
        <v>673.03269999999998</v>
      </c>
      <c r="E100">
        <v>722.45349999999996</v>
      </c>
      <c r="F100">
        <v>722.45349999999996</v>
      </c>
      <c r="G100" t="s">
        <v>21</v>
      </c>
      <c r="L100">
        <v>2005</v>
      </c>
      <c r="M100">
        <v>895</v>
      </c>
      <c r="N100">
        <v>1</v>
      </c>
      <c r="O100">
        <v>125.19</v>
      </c>
    </row>
    <row r="101" spans="1:15" x14ac:dyDescent="0.15">
      <c r="A101">
        <v>2014</v>
      </c>
      <c r="E101">
        <v>938.77930000000003</v>
      </c>
      <c r="F101">
        <v>938.77930000000003</v>
      </c>
      <c r="G101" t="s">
        <v>22</v>
      </c>
      <c r="L101">
        <v>2006</v>
      </c>
      <c r="M101">
        <v>895</v>
      </c>
      <c r="N101">
        <v>1</v>
      </c>
      <c r="O101">
        <v>106.33</v>
      </c>
    </row>
    <row r="102" spans="1:15" x14ac:dyDescent="0.15">
      <c r="A102">
        <v>2014</v>
      </c>
      <c r="B102">
        <v>523.36950000000002</v>
      </c>
      <c r="E102">
        <v>259.28320000000002</v>
      </c>
      <c r="F102">
        <v>259.28320000000002</v>
      </c>
      <c r="G102" t="s">
        <v>14</v>
      </c>
      <c r="L102">
        <v>2007</v>
      </c>
      <c r="M102">
        <v>895</v>
      </c>
      <c r="N102">
        <v>1</v>
      </c>
      <c r="O102">
        <v>93.71</v>
      </c>
    </row>
    <row r="103" spans="1:15" x14ac:dyDescent="0.15">
      <c r="A103">
        <v>2014</v>
      </c>
      <c r="B103">
        <v>153.0779</v>
      </c>
      <c r="E103">
        <v>133.8152</v>
      </c>
      <c r="F103">
        <v>133.8152</v>
      </c>
      <c r="G103" t="s">
        <v>15</v>
      </c>
      <c r="L103">
        <v>2008</v>
      </c>
      <c r="M103">
        <v>895</v>
      </c>
      <c r="N103">
        <v>1</v>
      </c>
      <c r="O103">
        <v>112.29</v>
      </c>
    </row>
    <row r="104" spans="1:15" x14ac:dyDescent="0.15">
      <c r="A104">
        <v>2014</v>
      </c>
      <c r="B104">
        <v>7750.5411000000004</v>
      </c>
      <c r="C104">
        <v>6174.7740000000003</v>
      </c>
      <c r="D104">
        <v>6174.7740000000003</v>
      </c>
      <c r="E104">
        <v>6331.8746000000001</v>
      </c>
      <c r="F104">
        <v>6331.8746000000001</v>
      </c>
      <c r="G104" t="s">
        <v>16</v>
      </c>
      <c r="L104">
        <v>2009</v>
      </c>
      <c r="M104">
        <v>895</v>
      </c>
      <c r="N104">
        <v>1</v>
      </c>
      <c r="O104">
        <v>134.66999999999999</v>
      </c>
    </row>
    <row r="105" spans="1:15" x14ac:dyDescent="0.15">
      <c r="A105">
        <v>2014</v>
      </c>
      <c r="B105">
        <v>50.704999999999998</v>
      </c>
      <c r="E105">
        <v>21.9754</v>
      </c>
      <c r="F105">
        <v>21.9754</v>
      </c>
      <c r="G105" t="s">
        <v>23</v>
      </c>
      <c r="L105">
        <v>2010</v>
      </c>
      <c r="M105">
        <v>895</v>
      </c>
      <c r="N105">
        <v>1</v>
      </c>
      <c r="O105">
        <v>137.52000000000001</v>
      </c>
    </row>
    <row r="106" spans="1:15" x14ac:dyDescent="0.15">
      <c r="A106">
        <v>2014</v>
      </c>
      <c r="B106">
        <v>19600.707399999999</v>
      </c>
      <c r="C106">
        <v>3520.1297</v>
      </c>
      <c r="D106">
        <v>3520.1297</v>
      </c>
      <c r="E106">
        <v>8099.6458000000002</v>
      </c>
      <c r="F106">
        <v>8099.6458000000002</v>
      </c>
      <c r="G106" t="s">
        <v>20</v>
      </c>
      <c r="L106">
        <v>2011</v>
      </c>
      <c r="M106">
        <v>895</v>
      </c>
      <c r="N106">
        <v>1</v>
      </c>
      <c r="O106">
        <v>125.6135</v>
      </c>
    </row>
    <row r="107" spans="1:15" x14ac:dyDescent="0.15">
      <c r="A107">
        <v>2015</v>
      </c>
      <c r="B107">
        <v>187.6798</v>
      </c>
      <c r="E107">
        <v>141.92670000000001</v>
      </c>
      <c r="F107">
        <v>141.92670000000001</v>
      </c>
      <c r="G107" t="s">
        <v>8</v>
      </c>
      <c r="L107">
        <v>2012</v>
      </c>
      <c r="M107">
        <v>895</v>
      </c>
      <c r="N107">
        <v>1</v>
      </c>
      <c r="O107">
        <v>145.59790000000001</v>
      </c>
    </row>
    <row r="108" spans="1:15" x14ac:dyDescent="0.15">
      <c r="A108">
        <v>2015</v>
      </c>
      <c r="B108">
        <v>71.834000000000003</v>
      </c>
      <c r="G108" t="s">
        <v>24</v>
      </c>
      <c r="L108">
        <v>2013</v>
      </c>
      <c r="M108">
        <v>895</v>
      </c>
      <c r="N108">
        <v>1</v>
      </c>
      <c r="O108">
        <v>165.5162</v>
      </c>
    </row>
    <row r="109" spans="1:15" x14ac:dyDescent="0.15">
      <c r="A109">
        <v>2015</v>
      </c>
      <c r="B109">
        <v>2207.2498999999998</v>
      </c>
      <c r="E109">
        <v>1554.3921</v>
      </c>
      <c r="F109">
        <v>1554.3921</v>
      </c>
      <c r="G109" t="s">
        <v>9</v>
      </c>
      <c r="L109">
        <v>1999</v>
      </c>
      <c r="M109">
        <v>904</v>
      </c>
      <c r="N109">
        <v>1</v>
      </c>
      <c r="O109">
        <v>279.8</v>
      </c>
    </row>
    <row r="110" spans="1:15" x14ac:dyDescent="0.15">
      <c r="A110">
        <v>2015</v>
      </c>
      <c r="E110">
        <v>1276.9000000000001</v>
      </c>
      <c r="F110">
        <v>1276.9000000000001</v>
      </c>
      <c r="G110" t="s">
        <v>28</v>
      </c>
      <c r="L110">
        <v>2000</v>
      </c>
      <c r="M110">
        <v>904</v>
      </c>
      <c r="N110">
        <v>1</v>
      </c>
      <c r="O110">
        <v>270.38</v>
      </c>
    </row>
    <row r="111" spans="1:15" x14ac:dyDescent="0.15">
      <c r="A111">
        <v>2015</v>
      </c>
      <c r="B111">
        <v>43338.691899999998</v>
      </c>
      <c r="C111">
        <v>13844.650900000001</v>
      </c>
      <c r="D111">
        <v>13844.650900000001</v>
      </c>
      <c r="E111">
        <v>30142.9378</v>
      </c>
      <c r="F111">
        <v>30142.9378</v>
      </c>
      <c r="G111" t="s">
        <v>10</v>
      </c>
      <c r="L111">
        <v>2001</v>
      </c>
      <c r="M111">
        <v>904</v>
      </c>
      <c r="N111">
        <v>1</v>
      </c>
      <c r="O111">
        <v>278.07</v>
      </c>
    </row>
    <row r="112" spans="1:15" x14ac:dyDescent="0.15">
      <c r="A112">
        <v>2015</v>
      </c>
      <c r="B112">
        <v>80754.445699999997</v>
      </c>
      <c r="C112">
        <v>30374.073499999999</v>
      </c>
      <c r="D112">
        <v>30374.073499999999</v>
      </c>
      <c r="E112">
        <v>60428.2743999999</v>
      </c>
      <c r="F112">
        <v>60428.2743999999</v>
      </c>
      <c r="G112" t="s">
        <v>11</v>
      </c>
      <c r="L112">
        <v>2002</v>
      </c>
      <c r="M112">
        <v>904</v>
      </c>
      <c r="N112">
        <v>1</v>
      </c>
      <c r="O112">
        <v>288.55</v>
      </c>
    </row>
    <row r="113" spans="1:15" x14ac:dyDescent="0.15">
      <c r="A113">
        <v>2015</v>
      </c>
      <c r="B113">
        <v>3807.3272999999999</v>
      </c>
      <c r="C113">
        <v>1362.9281000000001</v>
      </c>
      <c r="D113">
        <v>1362.9281000000001</v>
      </c>
      <c r="E113">
        <v>2811.5351999999998</v>
      </c>
      <c r="F113">
        <v>2811.5351999999998</v>
      </c>
      <c r="G113" t="s">
        <v>12</v>
      </c>
      <c r="L113">
        <v>2003</v>
      </c>
      <c r="M113">
        <v>904</v>
      </c>
      <c r="N113">
        <v>1</v>
      </c>
      <c r="O113">
        <v>284.37</v>
      </c>
    </row>
    <row r="114" spans="1:15" x14ac:dyDescent="0.15">
      <c r="A114">
        <v>2015</v>
      </c>
      <c r="B114">
        <v>22249.39</v>
      </c>
      <c r="C114">
        <v>7708.6</v>
      </c>
      <c r="D114">
        <v>7708.6</v>
      </c>
      <c r="E114">
        <v>12349.87</v>
      </c>
      <c r="F114">
        <v>12349.87</v>
      </c>
      <c r="G114" t="s">
        <v>29</v>
      </c>
      <c r="L114">
        <v>2004</v>
      </c>
      <c r="M114">
        <v>904</v>
      </c>
      <c r="N114">
        <v>1</v>
      </c>
      <c r="O114">
        <v>279.17</v>
      </c>
    </row>
    <row r="115" spans="1:15" x14ac:dyDescent="0.15">
      <c r="A115">
        <v>2015</v>
      </c>
      <c r="B115">
        <v>493.28</v>
      </c>
      <c r="C115">
        <v>129.80000000000001</v>
      </c>
      <c r="D115">
        <v>129.80000000000001</v>
      </c>
      <c r="E115">
        <v>231.73</v>
      </c>
      <c r="F115">
        <v>231.73</v>
      </c>
      <c r="G115" t="s">
        <v>30</v>
      </c>
      <c r="L115">
        <v>2005</v>
      </c>
      <c r="M115">
        <v>904</v>
      </c>
      <c r="N115">
        <v>1</v>
      </c>
      <c r="O115">
        <v>249.34</v>
      </c>
    </row>
    <row r="116" spans="1:15" x14ac:dyDescent="0.15">
      <c r="A116">
        <v>2015</v>
      </c>
      <c r="B116">
        <v>2300.6617000000001</v>
      </c>
      <c r="C116">
        <v>816.45460000000003</v>
      </c>
      <c r="D116">
        <v>816.45460000000003</v>
      </c>
      <c r="E116">
        <v>1335.5706</v>
      </c>
      <c r="F116">
        <v>1335.5706</v>
      </c>
      <c r="G116" t="s">
        <v>21</v>
      </c>
      <c r="L116">
        <v>2006</v>
      </c>
      <c r="M116">
        <v>904</v>
      </c>
      <c r="N116">
        <v>1</v>
      </c>
      <c r="O116">
        <v>243.58</v>
      </c>
    </row>
    <row r="117" spans="1:15" x14ac:dyDescent="0.15">
      <c r="A117">
        <v>2015</v>
      </c>
      <c r="E117">
        <v>1317.1857</v>
      </c>
      <c r="F117">
        <v>1317.1857</v>
      </c>
      <c r="G117" t="s">
        <v>22</v>
      </c>
      <c r="L117">
        <v>2007</v>
      </c>
      <c r="M117">
        <v>904</v>
      </c>
      <c r="N117">
        <v>1</v>
      </c>
      <c r="O117">
        <v>243.11</v>
      </c>
    </row>
    <row r="118" spans="1:15" x14ac:dyDescent="0.15">
      <c r="A118">
        <v>2015</v>
      </c>
      <c r="B118">
        <v>609.63390000000004</v>
      </c>
      <c r="E118">
        <v>318.8845</v>
      </c>
      <c r="F118">
        <v>318.8845</v>
      </c>
      <c r="G118" t="s">
        <v>14</v>
      </c>
      <c r="L118">
        <v>2008</v>
      </c>
      <c r="M118">
        <v>904</v>
      </c>
      <c r="N118">
        <v>1</v>
      </c>
      <c r="O118">
        <v>242.74</v>
      </c>
    </row>
    <row r="119" spans="1:15" x14ac:dyDescent="0.15">
      <c r="A119">
        <v>2015</v>
      </c>
      <c r="B119">
        <v>172.2457</v>
      </c>
      <c r="E119">
        <v>150.53899999999999</v>
      </c>
      <c r="F119">
        <v>150.53899999999999</v>
      </c>
      <c r="G119" t="s">
        <v>15</v>
      </c>
      <c r="L119">
        <v>2009</v>
      </c>
      <c r="M119">
        <v>904</v>
      </c>
      <c r="N119">
        <v>1</v>
      </c>
      <c r="O119">
        <v>241.99</v>
      </c>
    </row>
    <row r="120" spans="1:15" x14ac:dyDescent="0.15">
      <c r="A120">
        <v>2015</v>
      </c>
      <c r="B120">
        <v>7922.1356999999998</v>
      </c>
      <c r="C120">
        <v>6415.9570999999996</v>
      </c>
      <c r="D120">
        <v>6415.9570999999996</v>
      </c>
      <c r="E120">
        <v>6728.5873000000001</v>
      </c>
      <c r="F120">
        <v>6728.5873000000001</v>
      </c>
      <c r="G120" t="s">
        <v>16</v>
      </c>
      <c r="L120">
        <v>2010</v>
      </c>
      <c r="M120">
        <v>904</v>
      </c>
      <c r="N120">
        <v>1</v>
      </c>
      <c r="O120">
        <v>243.1</v>
      </c>
    </row>
    <row r="121" spans="1:15" x14ac:dyDescent="0.15">
      <c r="A121">
        <v>2015</v>
      </c>
      <c r="B121">
        <v>66.188900000000004</v>
      </c>
      <c r="E121">
        <v>28.461200000000002</v>
      </c>
      <c r="F121">
        <v>28.461200000000002</v>
      </c>
      <c r="G121" t="s">
        <v>23</v>
      </c>
      <c r="L121">
        <v>2011</v>
      </c>
      <c r="M121">
        <v>904</v>
      </c>
      <c r="N121">
        <v>1</v>
      </c>
      <c r="O121">
        <v>239.73310000000001</v>
      </c>
    </row>
    <row r="122" spans="1:15" x14ac:dyDescent="0.15">
      <c r="A122">
        <v>2015</v>
      </c>
      <c r="B122">
        <v>19219.547900000001</v>
      </c>
      <c r="C122">
        <v>3614.5700999999999</v>
      </c>
      <c r="D122">
        <v>3614.5700999999999</v>
      </c>
      <c r="E122">
        <v>9294.8109000000004</v>
      </c>
      <c r="F122">
        <v>9294.8109000000004</v>
      </c>
      <c r="G122" t="s">
        <v>20</v>
      </c>
      <c r="L122">
        <v>2012</v>
      </c>
      <c r="M122">
        <v>904</v>
      </c>
      <c r="N122">
        <v>1</v>
      </c>
      <c r="O122">
        <v>207.4136</v>
      </c>
    </row>
    <row r="123" spans="1:15" x14ac:dyDescent="0.15">
      <c r="A123">
        <v>2016</v>
      </c>
      <c r="B123">
        <v>254.3554</v>
      </c>
      <c r="E123">
        <v>198.37440000000001</v>
      </c>
      <c r="F123">
        <v>198.37440000000001</v>
      </c>
      <c r="G123" t="s">
        <v>8</v>
      </c>
      <c r="L123">
        <v>2013</v>
      </c>
      <c r="M123">
        <v>904</v>
      </c>
      <c r="N123">
        <v>1</v>
      </c>
      <c r="O123">
        <v>208.32509999999999</v>
      </c>
    </row>
    <row r="124" spans="1:15" x14ac:dyDescent="0.15">
      <c r="A124">
        <v>2016</v>
      </c>
      <c r="B124">
        <v>127.82170000000001</v>
      </c>
      <c r="G124" t="s">
        <v>24</v>
      </c>
      <c r="L124">
        <v>2014</v>
      </c>
      <c r="M124">
        <v>904</v>
      </c>
      <c r="N124">
        <v>1</v>
      </c>
      <c r="O124">
        <v>209.0986</v>
      </c>
    </row>
    <row r="125" spans="1:15" x14ac:dyDescent="0.15">
      <c r="A125">
        <v>2016</v>
      </c>
      <c r="B125">
        <v>2264.9520000000002</v>
      </c>
      <c r="E125">
        <v>1687.3068000000001</v>
      </c>
      <c r="F125">
        <v>1687.3068000000001</v>
      </c>
      <c r="G125" t="s">
        <v>9</v>
      </c>
      <c r="L125">
        <v>2015</v>
      </c>
      <c r="M125">
        <v>904</v>
      </c>
      <c r="N125">
        <v>1</v>
      </c>
      <c r="O125">
        <v>223.3877</v>
      </c>
    </row>
    <row r="126" spans="1:15" x14ac:dyDescent="0.15">
      <c r="A126">
        <v>2016</v>
      </c>
      <c r="E126">
        <v>1383.84</v>
      </c>
      <c r="F126">
        <v>1383.84</v>
      </c>
      <c r="G126" t="s">
        <v>28</v>
      </c>
      <c r="L126">
        <v>2016</v>
      </c>
      <c r="M126">
        <v>904</v>
      </c>
      <c r="N126">
        <v>1</v>
      </c>
      <c r="O126">
        <v>230.24959999999999</v>
      </c>
    </row>
    <row r="127" spans="1:15" x14ac:dyDescent="0.15">
      <c r="A127">
        <v>2016</v>
      </c>
      <c r="B127">
        <v>45417.157700000003</v>
      </c>
      <c r="C127">
        <v>15722.279399999999</v>
      </c>
      <c r="D127">
        <v>15722.279399999999</v>
      </c>
      <c r="E127">
        <v>32779.466399999998</v>
      </c>
      <c r="F127">
        <v>32779.466399999998</v>
      </c>
      <c r="G127" t="s">
        <v>10</v>
      </c>
      <c r="L127">
        <v>2017</v>
      </c>
      <c r="M127">
        <v>904</v>
      </c>
      <c r="N127">
        <v>1</v>
      </c>
      <c r="O127">
        <v>211.53899999999999</v>
      </c>
    </row>
    <row r="128" spans="1:15" x14ac:dyDescent="0.15">
      <c r="A128">
        <v>2016</v>
      </c>
      <c r="B128">
        <v>81843.787799999904</v>
      </c>
      <c r="C128">
        <v>32221.407999999901</v>
      </c>
      <c r="D128">
        <v>32221.407999999901</v>
      </c>
      <c r="E128">
        <v>64381.868199999997</v>
      </c>
      <c r="F128">
        <v>64381.868199999997</v>
      </c>
      <c r="G128" t="s">
        <v>11</v>
      </c>
      <c r="L128">
        <v>2018</v>
      </c>
      <c r="M128">
        <v>904</v>
      </c>
      <c r="N128">
        <v>1</v>
      </c>
      <c r="O128">
        <v>200.38130000000001</v>
      </c>
    </row>
    <row r="129" spans="1:15" x14ac:dyDescent="0.15">
      <c r="A129">
        <v>2016</v>
      </c>
      <c r="B129">
        <v>3940.2568000000001</v>
      </c>
      <c r="C129">
        <v>1511.6858999999999</v>
      </c>
      <c r="D129">
        <v>1511.6858999999999</v>
      </c>
      <c r="E129">
        <v>3004.3033</v>
      </c>
      <c r="F129">
        <v>3004.3033</v>
      </c>
      <c r="G129" t="s">
        <v>12</v>
      </c>
      <c r="L129">
        <v>2019</v>
      </c>
      <c r="M129">
        <v>904</v>
      </c>
      <c r="N129">
        <v>1</v>
      </c>
      <c r="O129">
        <v>190.38310000000001</v>
      </c>
    </row>
    <row r="130" spans="1:15" x14ac:dyDescent="0.15">
      <c r="A130">
        <v>2016</v>
      </c>
      <c r="B130">
        <v>22069.759999999998</v>
      </c>
      <c r="C130">
        <v>8036.56</v>
      </c>
      <c r="D130">
        <v>8036.56</v>
      </c>
      <c r="E130">
        <v>12588.16</v>
      </c>
      <c r="F130">
        <v>12588.16</v>
      </c>
      <c r="G130" t="s">
        <v>29</v>
      </c>
      <c r="L130">
        <v>2020</v>
      </c>
      <c r="M130">
        <v>904</v>
      </c>
      <c r="N130">
        <v>1</v>
      </c>
      <c r="O130">
        <v>184.48660000000001</v>
      </c>
    </row>
    <row r="131" spans="1:15" x14ac:dyDescent="0.15">
      <c r="A131">
        <v>2016</v>
      </c>
      <c r="B131">
        <v>640.30999999999995</v>
      </c>
      <c r="C131">
        <v>192.61</v>
      </c>
      <c r="D131">
        <v>192.61</v>
      </c>
      <c r="E131">
        <v>323.61</v>
      </c>
      <c r="F131">
        <v>323.61</v>
      </c>
      <c r="G131" t="s">
        <v>30</v>
      </c>
      <c r="L131">
        <v>2021</v>
      </c>
      <c r="M131">
        <v>904</v>
      </c>
      <c r="N131">
        <v>1</v>
      </c>
      <c r="O131">
        <v>185.8168</v>
      </c>
    </row>
    <row r="132" spans="1:15" x14ac:dyDescent="0.15">
      <c r="A132">
        <v>2016</v>
      </c>
      <c r="B132">
        <v>2539.7644</v>
      </c>
      <c r="C132">
        <v>952.33519999999999</v>
      </c>
      <c r="D132">
        <v>952.33519999999999</v>
      </c>
      <c r="E132">
        <v>1592.5552</v>
      </c>
      <c r="F132">
        <v>1592.5552</v>
      </c>
      <c r="G132" t="s">
        <v>21</v>
      </c>
      <c r="L132">
        <v>2022</v>
      </c>
      <c r="M132">
        <v>904</v>
      </c>
      <c r="N132">
        <v>1</v>
      </c>
      <c r="O132">
        <v>2.81</v>
      </c>
    </row>
    <row r="133" spans="1:15" x14ac:dyDescent="0.15">
      <c r="A133">
        <v>2016</v>
      </c>
      <c r="E133">
        <v>2602.6354999999999</v>
      </c>
      <c r="F133">
        <v>2602.6354999999999</v>
      </c>
      <c r="G133" t="s">
        <v>22</v>
      </c>
      <c r="L133">
        <v>1999</v>
      </c>
      <c r="M133">
        <v>905</v>
      </c>
      <c r="N133">
        <v>1</v>
      </c>
      <c r="O133">
        <v>117.3</v>
      </c>
    </row>
    <row r="134" spans="1:15" x14ac:dyDescent="0.15">
      <c r="A134">
        <v>2016</v>
      </c>
      <c r="B134">
        <v>617.95950000000005</v>
      </c>
      <c r="E134">
        <v>367.20479999999998</v>
      </c>
      <c r="F134">
        <v>367.20479999999998</v>
      </c>
      <c r="G134" t="s">
        <v>14</v>
      </c>
      <c r="L134">
        <v>2000</v>
      </c>
      <c r="M134">
        <v>905</v>
      </c>
      <c r="N134">
        <v>1</v>
      </c>
      <c r="O134">
        <v>122.66</v>
      </c>
    </row>
    <row r="135" spans="1:15" x14ac:dyDescent="0.15">
      <c r="A135">
        <v>2016</v>
      </c>
      <c r="B135">
        <v>194.08609999999999</v>
      </c>
      <c r="E135">
        <v>170.6344</v>
      </c>
      <c r="F135">
        <v>170.6344</v>
      </c>
      <c r="G135" t="s">
        <v>15</v>
      </c>
      <c r="L135">
        <v>2001</v>
      </c>
      <c r="M135">
        <v>905</v>
      </c>
      <c r="N135">
        <v>1</v>
      </c>
      <c r="O135">
        <v>571.01</v>
      </c>
    </row>
    <row r="136" spans="1:15" x14ac:dyDescent="0.15">
      <c r="A136">
        <v>2016</v>
      </c>
      <c r="B136">
        <v>7956.5077999999903</v>
      </c>
      <c r="C136">
        <v>6460.8113000000003</v>
      </c>
      <c r="D136">
        <v>6460.8113000000003</v>
      </c>
      <c r="E136">
        <v>6972.7588999999998</v>
      </c>
      <c r="F136">
        <v>6972.7588999999998</v>
      </c>
      <c r="G136" t="s">
        <v>16</v>
      </c>
      <c r="L136">
        <v>2002</v>
      </c>
      <c r="M136">
        <v>905</v>
      </c>
      <c r="N136">
        <v>1</v>
      </c>
      <c r="O136">
        <v>124.94</v>
      </c>
    </row>
    <row r="137" spans="1:15" x14ac:dyDescent="0.15">
      <c r="A137">
        <v>2016</v>
      </c>
      <c r="B137">
        <v>70.811099999999996</v>
      </c>
      <c r="E137">
        <v>34.262300000000003</v>
      </c>
      <c r="F137">
        <v>34.262300000000003</v>
      </c>
      <c r="G137" t="s">
        <v>23</v>
      </c>
      <c r="L137">
        <v>2003</v>
      </c>
      <c r="M137">
        <v>905</v>
      </c>
      <c r="N137">
        <v>1</v>
      </c>
      <c r="O137">
        <v>206.26</v>
      </c>
    </row>
    <row r="138" spans="1:15" x14ac:dyDescent="0.15">
      <c r="A138">
        <v>2016</v>
      </c>
      <c r="B138">
        <v>17384.199799999999</v>
      </c>
      <c r="C138">
        <v>3757.5461</v>
      </c>
      <c r="D138">
        <v>3757.5461</v>
      </c>
      <c r="E138">
        <v>9091.6379999999899</v>
      </c>
      <c r="F138">
        <v>9091.6379999999899</v>
      </c>
      <c r="G138" t="s">
        <v>20</v>
      </c>
      <c r="L138">
        <v>2004</v>
      </c>
      <c r="M138">
        <v>905</v>
      </c>
      <c r="N138">
        <v>1</v>
      </c>
      <c r="O138">
        <v>253.29</v>
      </c>
    </row>
    <row r="139" spans="1:15" x14ac:dyDescent="0.15">
      <c r="A139">
        <v>2017</v>
      </c>
      <c r="B139">
        <v>283.85730000000001</v>
      </c>
      <c r="E139">
        <v>234.1865</v>
      </c>
      <c r="F139">
        <v>234.1865</v>
      </c>
      <c r="G139" t="s">
        <v>8</v>
      </c>
      <c r="L139">
        <v>2005</v>
      </c>
      <c r="M139">
        <v>905</v>
      </c>
      <c r="N139">
        <v>1</v>
      </c>
      <c r="O139">
        <v>250.27</v>
      </c>
    </row>
    <row r="140" spans="1:15" x14ac:dyDescent="0.15">
      <c r="A140">
        <v>2017</v>
      </c>
      <c r="B140">
        <v>139.75309999999999</v>
      </c>
      <c r="G140" t="s">
        <v>24</v>
      </c>
      <c r="L140">
        <v>2006</v>
      </c>
      <c r="M140">
        <v>905</v>
      </c>
      <c r="N140">
        <v>1</v>
      </c>
      <c r="O140">
        <v>300.07</v>
      </c>
    </row>
    <row r="141" spans="1:15" x14ac:dyDescent="0.15">
      <c r="A141">
        <v>2017</v>
      </c>
      <c r="B141">
        <v>2273.6502999999998</v>
      </c>
      <c r="E141">
        <v>1730.0716</v>
      </c>
      <c r="F141">
        <v>1730.0716</v>
      </c>
      <c r="G141" t="s">
        <v>9</v>
      </c>
      <c r="L141">
        <v>2007</v>
      </c>
      <c r="M141">
        <v>905</v>
      </c>
      <c r="N141">
        <v>1</v>
      </c>
      <c r="O141">
        <v>313.73</v>
      </c>
    </row>
    <row r="142" spans="1:15" x14ac:dyDescent="0.15">
      <c r="A142">
        <v>2017</v>
      </c>
      <c r="E142">
        <v>1452.51</v>
      </c>
      <c r="F142">
        <v>1452.51</v>
      </c>
      <c r="G142" t="s">
        <v>28</v>
      </c>
      <c r="L142">
        <v>2008</v>
      </c>
      <c r="M142">
        <v>905</v>
      </c>
      <c r="N142">
        <v>1</v>
      </c>
      <c r="O142">
        <v>323.55</v>
      </c>
    </row>
    <row r="143" spans="1:15" x14ac:dyDescent="0.15">
      <c r="A143">
        <v>2017</v>
      </c>
      <c r="B143">
        <v>47037.2952</v>
      </c>
      <c r="C143">
        <v>17977.283500000001</v>
      </c>
      <c r="D143">
        <v>17977.283500000001</v>
      </c>
      <c r="E143">
        <v>34406.988400000002</v>
      </c>
      <c r="F143">
        <v>34406.988400000002</v>
      </c>
      <c r="G143" t="s">
        <v>10</v>
      </c>
      <c r="L143">
        <v>2009</v>
      </c>
      <c r="M143">
        <v>905</v>
      </c>
      <c r="N143">
        <v>1</v>
      </c>
      <c r="O143">
        <v>329.29</v>
      </c>
    </row>
    <row r="144" spans="1:15" x14ac:dyDescent="0.15">
      <c r="A144">
        <v>2017</v>
      </c>
      <c r="B144">
        <v>82892.054799999998</v>
      </c>
      <c r="C144">
        <v>34849.323899999901</v>
      </c>
      <c r="D144">
        <v>34849.323899999901</v>
      </c>
      <c r="E144">
        <v>66151.126399999994</v>
      </c>
      <c r="F144">
        <v>66151.126399999994</v>
      </c>
      <c r="G144" t="s">
        <v>11</v>
      </c>
      <c r="L144">
        <v>2010</v>
      </c>
      <c r="M144">
        <v>905</v>
      </c>
      <c r="N144">
        <v>1</v>
      </c>
      <c r="O144">
        <v>387.45</v>
      </c>
    </row>
    <row r="145" spans="1:15" x14ac:dyDescent="0.15">
      <c r="A145">
        <v>2017</v>
      </c>
      <c r="B145">
        <v>4049.3953999999999</v>
      </c>
      <c r="C145">
        <v>1613.1224999999999</v>
      </c>
      <c r="D145">
        <v>1613.1224999999999</v>
      </c>
      <c r="E145">
        <v>3140.2624000000001</v>
      </c>
      <c r="F145">
        <v>3140.2624000000001</v>
      </c>
      <c r="G145" t="s">
        <v>12</v>
      </c>
      <c r="L145">
        <v>2011</v>
      </c>
      <c r="M145">
        <v>905</v>
      </c>
      <c r="N145">
        <v>1</v>
      </c>
      <c r="O145">
        <v>357.55059999999997</v>
      </c>
    </row>
    <row r="146" spans="1:15" x14ac:dyDescent="0.15">
      <c r="A146">
        <v>2017</v>
      </c>
      <c r="B146">
        <v>21775.42</v>
      </c>
      <c r="C146">
        <v>8260.7199999999993</v>
      </c>
      <c r="D146">
        <v>8260.7199999999993</v>
      </c>
      <c r="E146">
        <v>12840.71</v>
      </c>
      <c r="F146">
        <v>12840.71</v>
      </c>
      <c r="G146" t="s">
        <v>29</v>
      </c>
      <c r="L146">
        <v>2012</v>
      </c>
      <c r="M146">
        <v>905</v>
      </c>
      <c r="N146">
        <v>1</v>
      </c>
      <c r="O146">
        <v>65.197299999999998</v>
      </c>
    </row>
    <row r="147" spans="1:15" x14ac:dyDescent="0.15">
      <c r="A147">
        <v>2017</v>
      </c>
      <c r="B147">
        <v>801.13</v>
      </c>
      <c r="C147">
        <v>247</v>
      </c>
      <c r="D147">
        <v>247</v>
      </c>
      <c r="E147">
        <v>394.8</v>
      </c>
      <c r="F147">
        <v>394.8</v>
      </c>
      <c r="G147" t="s">
        <v>30</v>
      </c>
      <c r="L147">
        <v>2013</v>
      </c>
      <c r="M147">
        <v>905</v>
      </c>
      <c r="N147">
        <v>1</v>
      </c>
      <c r="O147">
        <v>69.915899999999993</v>
      </c>
    </row>
    <row r="148" spans="1:15" x14ac:dyDescent="0.15">
      <c r="A148">
        <v>2017</v>
      </c>
      <c r="B148">
        <v>2840.3519999999999</v>
      </c>
      <c r="C148">
        <v>1053.9627</v>
      </c>
      <c r="D148">
        <v>1053.9627</v>
      </c>
      <c r="E148">
        <v>1954.0681999999999</v>
      </c>
      <c r="F148">
        <v>1954.0681999999999</v>
      </c>
      <c r="G148" t="s">
        <v>21</v>
      </c>
      <c r="L148">
        <v>2014</v>
      </c>
      <c r="M148">
        <v>905</v>
      </c>
      <c r="N148">
        <v>1</v>
      </c>
      <c r="O148">
        <v>68.635800000000003</v>
      </c>
    </row>
    <row r="149" spans="1:15" x14ac:dyDescent="0.15">
      <c r="A149">
        <v>2017</v>
      </c>
      <c r="E149">
        <v>2760.2678999999998</v>
      </c>
      <c r="F149">
        <v>2760.2678999999998</v>
      </c>
      <c r="G149" t="s">
        <v>22</v>
      </c>
      <c r="L149">
        <v>2015</v>
      </c>
      <c r="M149">
        <v>905</v>
      </c>
      <c r="N149">
        <v>1</v>
      </c>
      <c r="O149">
        <v>69.910200000000003</v>
      </c>
    </row>
    <row r="150" spans="1:15" x14ac:dyDescent="0.15">
      <c r="A150">
        <v>2017</v>
      </c>
      <c r="B150">
        <v>643.39089999999999</v>
      </c>
      <c r="E150">
        <v>430.25220000000002</v>
      </c>
      <c r="F150">
        <v>430.25220000000002</v>
      </c>
      <c r="G150" t="s">
        <v>14</v>
      </c>
      <c r="L150">
        <v>2016</v>
      </c>
      <c r="M150">
        <v>905</v>
      </c>
      <c r="N150">
        <v>1</v>
      </c>
      <c r="O150">
        <v>67.902299999999997</v>
      </c>
    </row>
    <row r="151" spans="1:15" x14ac:dyDescent="0.15">
      <c r="A151">
        <v>2017</v>
      </c>
      <c r="B151">
        <v>210.34119999999999</v>
      </c>
      <c r="E151">
        <v>182.98920000000001</v>
      </c>
      <c r="F151">
        <v>182.98920000000001</v>
      </c>
      <c r="G151" t="s">
        <v>15</v>
      </c>
      <c r="L151">
        <v>2017</v>
      </c>
      <c r="M151">
        <v>905</v>
      </c>
      <c r="N151">
        <v>1</v>
      </c>
      <c r="O151">
        <v>62.650199999999998</v>
      </c>
    </row>
    <row r="152" spans="1:15" x14ac:dyDescent="0.15">
      <c r="A152">
        <v>2017</v>
      </c>
      <c r="B152">
        <v>8025.9979999999996</v>
      </c>
      <c r="C152">
        <v>7023.9063999999898</v>
      </c>
      <c r="D152">
        <v>7023.9063999999898</v>
      </c>
      <c r="E152">
        <v>7077.0586000000003</v>
      </c>
      <c r="F152">
        <v>7077.0586000000003</v>
      </c>
      <c r="G152" t="s">
        <v>16</v>
      </c>
      <c r="L152">
        <v>2018</v>
      </c>
      <c r="M152">
        <v>905</v>
      </c>
      <c r="N152">
        <v>1</v>
      </c>
      <c r="O152">
        <v>61.292900000000003</v>
      </c>
    </row>
    <row r="153" spans="1:15" x14ac:dyDescent="0.15">
      <c r="A153">
        <v>2017</v>
      </c>
      <c r="B153">
        <v>80.225800000000007</v>
      </c>
      <c r="E153">
        <v>38.840600000000002</v>
      </c>
      <c r="F153">
        <v>38.840600000000002</v>
      </c>
      <c r="G153" t="s">
        <v>23</v>
      </c>
      <c r="L153">
        <v>2019</v>
      </c>
      <c r="M153">
        <v>905</v>
      </c>
      <c r="N153">
        <v>1</v>
      </c>
      <c r="O153">
        <v>61.453699999999998</v>
      </c>
    </row>
    <row r="154" spans="1:15" x14ac:dyDescent="0.15">
      <c r="A154">
        <v>2017</v>
      </c>
      <c r="B154">
        <v>16662.732</v>
      </c>
      <c r="C154">
        <v>3689.3553999999999</v>
      </c>
      <c r="D154">
        <v>3689.3553999999999</v>
      </c>
      <c r="E154">
        <v>9122.5437000000002</v>
      </c>
      <c r="F154">
        <v>9122.5437000000002</v>
      </c>
      <c r="G154" t="s">
        <v>20</v>
      </c>
      <c r="L154">
        <v>2020</v>
      </c>
      <c r="M154">
        <v>905</v>
      </c>
      <c r="N154">
        <v>1</v>
      </c>
      <c r="O154">
        <v>53.7087</v>
      </c>
    </row>
    <row r="155" spans="1:15" x14ac:dyDescent="0.15">
      <c r="A155">
        <v>2018</v>
      </c>
      <c r="B155">
        <v>359.71140000000003</v>
      </c>
      <c r="E155">
        <v>262.96839999999997</v>
      </c>
      <c r="F155">
        <v>262.96839999999997</v>
      </c>
      <c r="G155" t="s">
        <v>8</v>
      </c>
      <c r="L155">
        <v>2021</v>
      </c>
      <c r="M155">
        <v>905</v>
      </c>
      <c r="N155">
        <v>1</v>
      </c>
      <c r="O155">
        <v>52.470500000000001</v>
      </c>
    </row>
    <row r="156" spans="1:15" x14ac:dyDescent="0.15">
      <c r="A156">
        <v>2018</v>
      </c>
      <c r="B156">
        <v>134.30029999999999</v>
      </c>
      <c r="G156" t="s">
        <v>24</v>
      </c>
      <c r="L156">
        <v>2022</v>
      </c>
      <c r="M156">
        <v>905</v>
      </c>
      <c r="N156">
        <v>1</v>
      </c>
      <c r="O156">
        <v>3.94</v>
      </c>
    </row>
    <row r="157" spans="1:15" x14ac:dyDescent="0.15">
      <c r="A157">
        <v>2018</v>
      </c>
      <c r="B157">
        <v>2251.5971</v>
      </c>
      <c r="E157">
        <v>1747.7893999999999</v>
      </c>
      <c r="F157">
        <v>1747.7893999999999</v>
      </c>
      <c r="G157" t="s">
        <v>9</v>
      </c>
      <c r="L157">
        <v>1999</v>
      </c>
      <c r="M157">
        <v>906</v>
      </c>
      <c r="N157">
        <v>1</v>
      </c>
      <c r="O157">
        <v>366.27</v>
      </c>
    </row>
    <row r="158" spans="1:15" x14ac:dyDescent="0.15">
      <c r="A158">
        <v>2018</v>
      </c>
      <c r="E158">
        <v>1507.56</v>
      </c>
      <c r="F158">
        <v>1507.56</v>
      </c>
      <c r="G158" t="s">
        <v>28</v>
      </c>
      <c r="L158">
        <v>2000</v>
      </c>
      <c r="M158">
        <v>906</v>
      </c>
      <c r="N158">
        <v>1</v>
      </c>
      <c r="O158">
        <v>351.58</v>
      </c>
    </row>
    <row r="159" spans="1:15" x14ac:dyDescent="0.15">
      <c r="A159">
        <v>2018</v>
      </c>
      <c r="B159">
        <v>48012.8819</v>
      </c>
      <c r="C159">
        <v>19056.587200000002</v>
      </c>
      <c r="D159">
        <v>19056.587200000002</v>
      </c>
      <c r="E159">
        <v>35616.503299999997</v>
      </c>
      <c r="F159">
        <v>35616.503299999997</v>
      </c>
      <c r="G159" t="s">
        <v>10</v>
      </c>
      <c r="L159">
        <v>2001</v>
      </c>
      <c r="M159">
        <v>906</v>
      </c>
      <c r="N159">
        <v>1</v>
      </c>
      <c r="O159">
        <v>54.08</v>
      </c>
    </row>
    <row r="160" spans="1:15" x14ac:dyDescent="0.15">
      <c r="A160">
        <v>2018</v>
      </c>
      <c r="B160">
        <v>83554.448199999999</v>
      </c>
      <c r="C160">
        <v>36301.044500000004</v>
      </c>
      <c r="D160">
        <v>36301.044500000004</v>
      </c>
      <c r="E160">
        <v>67724.859100000001</v>
      </c>
      <c r="F160">
        <v>67724.859100000001</v>
      </c>
      <c r="G160" t="s">
        <v>11</v>
      </c>
      <c r="L160">
        <v>2002</v>
      </c>
      <c r="M160">
        <v>906</v>
      </c>
      <c r="N160">
        <v>1</v>
      </c>
      <c r="O160">
        <v>54.94</v>
      </c>
    </row>
    <row r="161" spans="1:15" x14ac:dyDescent="0.15">
      <c r="A161">
        <v>2018</v>
      </c>
      <c r="B161">
        <v>4126.9345000000003</v>
      </c>
      <c r="C161">
        <v>1709.8521000000001</v>
      </c>
      <c r="D161">
        <v>1709.8521000000001</v>
      </c>
      <c r="E161">
        <v>3264.9731000000002</v>
      </c>
      <c r="F161">
        <v>3264.9731000000002</v>
      </c>
      <c r="G161" t="s">
        <v>12</v>
      </c>
      <c r="L161">
        <v>2003</v>
      </c>
      <c r="M161">
        <v>906</v>
      </c>
      <c r="N161">
        <v>1</v>
      </c>
      <c r="O161">
        <v>52.38</v>
      </c>
    </row>
    <row r="162" spans="1:15" x14ac:dyDescent="0.15">
      <c r="A162">
        <v>2018</v>
      </c>
      <c r="B162">
        <v>21459.01</v>
      </c>
      <c r="C162">
        <v>8384.31</v>
      </c>
      <c r="D162">
        <v>8384.31</v>
      </c>
      <c r="E162">
        <v>12982.86</v>
      </c>
      <c r="F162">
        <v>12982.86</v>
      </c>
      <c r="G162" t="s">
        <v>29</v>
      </c>
      <c r="L162">
        <v>2004</v>
      </c>
      <c r="M162">
        <v>906</v>
      </c>
      <c r="N162">
        <v>1</v>
      </c>
      <c r="O162">
        <v>36.020000000000003</v>
      </c>
    </row>
    <row r="163" spans="1:15" x14ac:dyDescent="0.15">
      <c r="A163">
        <v>2018</v>
      </c>
      <c r="B163">
        <v>902.59</v>
      </c>
      <c r="C163">
        <v>294.64</v>
      </c>
      <c r="D163">
        <v>294.64</v>
      </c>
      <c r="E163">
        <v>461.73</v>
      </c>
      <c r="F163">
        <v>461.73</v>
      </c>
      <c r="G163" t="s">
        <v>30</v>
      </c>
      <c r="L163">
        <v>2005</v>
      </c>
      <c r="M163">
        <v>906</v>
      </c>
      <c r="N163">
        <v>1</v>
      </c>
      <c r="O163">
        <v>25.67</v>
      </c>
    </row>
    <row r="164" spans="1:15" x14ac:dyDescent="0.15">
      <c r="A164">
        <v>2018</v>
      </c>
      <c r="B164">
        <v>3175.7112000000002</v>
      </c>
      <c r="C164">
        <v>1150.5669</v>
      </c>
      <c r="D164">
        <v>1150.5669</v>
      </c>
      <c r="E164">
        <v>2164.1017000000002</v>
      </c>
      <c r="F164">
        <v>2164.1017000000002</v>
      </c>
      <c r="G164" t="s">
        <v>21</v>
      </c>
      <c r="L164">
        <v>2006</v>
      </c>
      <c r="M164">
        <v>906</v>
      </c>
      <c r="N164">
        <v>1</v>
      </c>
      <c r="O164">
        <v>27.72</v>
      </c>
    </row>
    <row r="165" spans="1:15" x14ac:dyDescent="0.15">
      <c r="A165">
        <v>2018</v>
      </c>
      <c r="E165">
        <v>2999.8636999999999</v>
      </c>
      <c r="F165">
        <v>2999.8636999999999</v>
      </c>
      <c r="G165" t="s">
        <v>22</v>
      </c>
      <c r="L165">
        <v>2007</v>
      </c>
      <c r="M165">
        <v>906</v>
      </c>
      <c r="N165">
        <v>1</v>
      </c>
      <c r="O165">
        <v>24.38</v>
      </c>
    </row>
    <row r="166" spans="1:15" x14ac:dyDescent="0.15">
      <c r="A166">
        <v>2018</v>
      </c>
      <c r="B166">
        <v>654.80460000000005</v>
      </c>
      <c r="E166">
        <v>412.93849999999998</v>
      </c>
      <c r="F166">
        <v>412.93849999999998</v>
      </c>
      <c r="G166" t="s">
        <v>14</v>
      </c>
      <c r="L166">
        <v>2008</v>
      </c>
      <c r="M166">
        <v>906</v>
      </c>
      <c r="N166">
        <v>1</v>
      </c>
      <c r="O166">
        <v>23.39</v>
      </c>
    </row>
    <row r="167" spans="1:15" x14ac:dyDescent="0.15">
      <c r="A167">
        <v>2018</v>
      </c>
      <c r="B167">
        <v>220.90940000000001</v>
      </c>
      <c r="E167">
        <v>193.1884</v>
      </c>
      <c r="F167">
        <v>193.1884</v>
      </c>
      <c r="G167" t="s">
        <v>15</v>
      </c>
      <c r="L167">
        <v>2009</v>
      </c>
      <c r="M167">
        <v>906</v>
      </c>
      <c r="N167">
        <v>1</v>
      </c>
      <c r="O167">
        <v>22.64</v>
      </c>
    </row>
    <row r="168" spans="1:15" x14ac:dyDescent="0.15">
      <c r="A168">
        <v>2018</v>
      </c>
      <c r="B168">
        <v>8105.1426000000001</v>
      </c>
      <c r="C168">
        <v>7167.4686000000002</v>
      </c>
      <c r="D168">
        <v>7167.4686000000002</v>
      </c>
      <c r="E168">
        <v>7253.2105999999903</v>
      </c>
      <c r="F168">
        <v>7253.2105999999903</v>
      </c>
      <c r="G168" t="s">
        <v>16</v>
      </c>
      <c r="L168">
        <v>2010</v>
      </c>
      <c r="M168">
        <v>906</v>
      </c>
      <c r="N168">
        <v>1</v>
      </c>
      <c r="O168">
        <v>22.66</v>
      </c>
    </row>
    <row r="169" spans="1:15" x14ac:dyDescent="0.15">
      <c r="A169">
        <v>2018</v>
      </c>
      <c r="B169">
        <v>84.938900000000004</v>
      </c>
      <c r="E169">
        <v>41.218800000000002</v>
      </c>
      <c r="F169">
        <v>41.218800000000002</v>
      </c>
      <c r="G169" t="s">
        <v>23</v>
      </c>
      <c r="L169">
        <v>2011</v>
      </c>
      <c r="M169">
        <v>906</v>
      </c>
      <c r="N169">
        <v>1</v>
      </c>
      <c r="O169">
        <v>25.1892</v>
      </c>
    </row>
    <row r="170" spans="1:15" x14ac:dyDescent="0.15">
      <c r="A170">
        <v>2018</v>
      </c>
      <c r="B170">
        <v>15960.4517</v>
      </c>
      <c r="C170">
        <v>3761.19</v>
      </c>
      <c r="D170">
        <v>3761.19</v>
      </c>
      <c r="E170">
        <v>9236.3378999999895</v>
      </c>
      <c r="F170">
        <v>9236.3378999999895</v>
      </c>
      <c r="G170" t="s">
        <v>20</v>
      </c>
      <c r="L170">
        <v>2012</v>
      </c>
      <c r="M170">
        <v>906</v>
      </c>
      <c r="N170">
        <v>1</v>
      </c>
      <c r="O170">
        <v>24.767600000000002</v>
      </c>
    </row>
    <row r="171" spans="1:15" x14ac:dyDescent="0.15">
      <c r="A171">
        <v>2019</v>
      </c>
      <c r="B171">
        <v>383.51900000000001</v>
      </c>
      <c r="E171">
        <v>269.27960000000002</v>
      </c>
      <c r="F171">
        <v>269.27960000000002</v>
      </c>
      <c r="G171" t="s">
        <v>8</v>
      </c>
      <c r="L171">
        <v>2013</v>
      </c>
      <c r="M171">
        <v>906</v>
      </c>
      <c r="N171">
        <v>1</v>
      </c>
      <c r="O171">
        <v>29.0425</v>
      </c>
    </row>
    <row r="172" spans="1:15" x14ac:dyDescent="0.15">
      <c r="A172">
        <v>2019</v>
      </c>
      <c r="B172">
        <v>143.89429999999999</v>
      </c>
      <c r="G172" t="s">
        <v>24</v>
      </c>
      <c r="L172">
        <v>2014</v>
      </c>
      <c r="M172">
        <v>906</v>
      </c>
      <c r="N172">
        <v>1</v>
      </c>
      <c r="O172">
        <v>48.756100000000004</v>
      </c>
    </row>
    <row r="173" spans="1:15" x14ac:dyDescent="0.15">
      <c r="A173">
        <v>2019</v>
      </c>
      <c r="B173">
        <v>2226.4198000000001</v>
      </c>
      <c r="E173">
        <v>1738.4703999999999</v>
      </c>
      <c r="F173">
        <v>1738.4703999999999</v>
      </c>
      <c r="G173" t="s">
        <v>9</v>
      </c>
      <c r="L173">
        <v>2015</v>
      </c>
      <c r="M173">
        <v>906</v>
      </c>
      <c r="N173">
        <v>1</v>
      </c>
      <c r="O173">
        <v>51.355499999999999</v>
      </c>
    </row>
    <row r="174" spans="1:15" x14ac:dyDescent="0.15">
      <c r="A174">
        <v>2019</v>
      </c>
      <c r="E174">
        <v>1546.64</v>
      </c>
      <c r="F174">
        <v>1546.64</v>
      </c>
      <c r="G174" t="s">
        <v>28</v>
      </c>
      <c r="L174">
        <v>2016</v>
      </c>
      <c r="M174">
        <v>906</v>
      </c>
      <c r="N174">
        <v>1</v>
      </c>
      <c r="O174">
        <v>100.9558</v>
      </c>
    </row>
    <row r="175" spans="1:15" x14ac:dyDescent="0.15">
      <c r="A175">
        <v>2019</v>
      </c>
      <c r="B175">
        <v>49110.625099999997</v>
      </c>
      <c r="C175">
        <v>19865.1374</v>
      </c>
      <c r="D175">
        <v>19865.1374</v>
      </c>
      <c r="E175">
        <v>36558.801399999997</v>
      </c>
      <c r="F175">
        <v>36558.801399999997</v>
      </c>
      <c r="G175" t="s">
        <v>10</v>
      </c>
      <c r="L175">
        <v>2017</v>
      </c>
      <c r="M175">
        <v>906</v>
      </c>
      <c r="N175">
        <v>1</v>
      </c>
      <c r="O175">
        <v>103.8096</v>
      </c>
    </row>
    <row r="176" spans="1:15" x14ac:dyDescent="0.15">
      <c r="A176">
        <v>2019</v>
      </c>
      <c r="B176">
        <v>84190.0766</v>
      </c>
      <c r="C176">
        <v>37368.097600000001</v>
      </c>
      <c r="D176">
        <v>37368.097600000001</v>
      </c>
      <c r="E176">
        <v>68861.682499999995</v>
      </c>
      <c r="F176">
        <v>68861.682499999995</v>
      </c>
      <c r="G176" t="s">
        <v>11</v>
      </c>
      <c r="L176">
        <v>2018</v>
      </c>
      <c r="M176">
        <v>906</v>
      </c>
      <c r="N176">
        <v>1</v>
      </c>
      <c r="O176">
        <v>95.897300000000001</v>
      </c>
    </row>
    <row r="177" spans="1:15" x14ac:dyDescent="0.15">
      <c r="A177">
        <v>2019</v>
      </c>
      <c r="B177">
        <v>4259.3154000000004</v>
      </c>
      <c r="C177">
        <v>1848.9775999999999</v>
      </c>
      <c r="D177">
        <v>1848.9775999999999</v>
      </c>
      <c r="E177">
        <v>3398.8521000000001</v>
      </c>
      <c r="F177">
        <v>3398.8521000000001</v>
      </c>
      <c r="G177" t="s">
        <v>12</v>
      </c>
      <c r="L177">
        <v>2019</v>
      </c>
      <c r="M177">
        <v>906</v>
      </c>
      <c r="N177">
        <v>1</v>
      </c>
      <c r="O177">
        <v>98.243200000000002</v>
      </c>
    </row>
    <row r="178" spans="1:15" x14ac:dyDescent="0.15">
      <c r="A178">
        <v>2019</v>
      </c>
      <c r="B178">
        <v>21194.61</v>
      </c>
      <c r="C178">
        <v>8614.77</v>
      </c>
      <c r="D178">
        <v>8614.77</v>
      </c>
      <c r="E178">
        <v>12998.08</v>
      </c>
      <c r="F178">
        <v>12998.08</v>
      </c>
      <c r="G178" t="s">
        <v>29</v>
      </c>
      <c r="L178">
        <v>2020</v>
      </c>
      <c r="M178">
        <v>906</v>
      </c>
      <c r="N178">
        <v>1</v>
      </c>
      <c r="O178">
        <v>12.380100000000001</v>
      </c>
    </row>
    <row r="179" spans="1:15" x14ac:dyDescent="0.15">
      <c r="A179">
        <v>2019</v>
      </c>
      <c r="B179">
        <v>988.76</v>
      </c>
      <c r="C179">
        <v>360.61</v>
      </c>
      <c r="D179">
        <v>360.61</v>
      </c>
      <c r="E179">
        <v>536.16</v>
      </c>
      <c r="F179">
        <v>536.16</v>
      </c>
      <c r="G179" t="s">
        <v>30</v>
      </c>
      <c r="L179">
        <v>2021</v>
      </c>
      <c r="M179">
        <v>906</v>
      </c>
      <c r="N179">
        <v>1</v>
      </c>
      <c r="O179">
        <v>12.5412</v>
      </c>
    </row>
    <row r="180" spans="1:15" x14ac:dyDescent="0.15">
      <c r="A180">
        <v>2019</v>
      </c>
      <c r="B180">
        <v>3454.5549000000001</v>
      </c>
      <c r="C180">
        <v>1260.1751999999999</v>
      </c>
      <c r="D180">
        <v>1260.1751999999999</v>
      </c>
      <c r="E180">
        <v>2350.7795999999998</v>
      </c>
      <c r="F180">
        <v>2350.7795999999998</v>
      </c>
      <c r="G180" t="s">
        <v>21</v>
      </c>
      <c r="L180">
        <v>1999</v>
      </c>
      <c r="M180">
        <v>908</v>
      </c>
      <c r="N180">
        <v>1</v>
      </c>
      <c r="O180">
        <v>1373.65</v>
      </c>
    </row>
    <row r="181" spans="1:15" x14ac:dyDescent="0.15">
      <c r="A181">
        <v>2019</v>
      </c>
      <c r="E181">
        <v>3419.5273999999999</v>
      </c>
      <c r="F181">
        <v>3419.5273999999999</v>
      </c>
      <c r="G181" t="s">
        <v>22</v>
      </c>
      <c r="L181">
        <v>2000</v>
      </c>
      <c r="M181">
        <v>908</v>
      </c>
      <c r="N181">
        <v>1</v>
      </c>
      <c r="O181">
        <v>949.27</v>
      </c>
    </row>
    <row r="182" spans="1:15" x14ac:dyDescent="0.15">
      <c r="A182">
        <v>2019</v>
      </c>
      <c r="B182">
        <v>597.39589999999998</v>
      </c>
      <c r="E182">
        <v>369.18520000000001</v>
      </c>
      <c r="F182">
        <v>369.18520000000001</v>
      </c>
      <c r="G182" t="s">
        <v>14</v>
      </c>
      <c r="L182">
        <v>2001</v>
      </c>
      <c r="M182">
        <v>908</v>
      </c>
      <c r="N182">
        <v>1</v>
      </c>
      <c r="O182">
        <v>1180.21</v>
      </c>
    </row>
    <row r="183" spans="1:15" x14ac:dyDescent="0.15">
      <c r="A183">
        <v>2019</v>
      </c>
      <c r="B183">
        <v>228.2543</v>
      </c>
      <c r="E183">
        <v>201.02959999999999</v>
      </c>
      <c r="F183">
        <v>201.02959999999999</v>
      </c>
      <c r="G183" t="s">
        <v>15</v>
      </c>
      <c r="L183">
        <v>2002</v>
      </c>
      <c r="M183">
        <v>908</v>
      </c>
      <c r="N183">
        <v>1</v>
      </c>
      <c r="O183">
        <v>1435.47</v>
      </c>
    </row>
    <row r="184" spans="1:15" x14ac:dyDescent="0.15">
      <c r="A184">
        <v>2019</v>
      </c>
      <c r="B184">
        <v>8126.8179</v>
      </c>
      <c r="C184">
        <v>7236.49</v>
      </c>
      <c r="D184">
        <v>7236.49</v>
      </c>
      <c r="E184">
        <v>7327.5587999999998</v>
      </c>
      <c r="F184">
        <v>7327.5587999999998</v>
      </c>
      <c r="G184" t="s">
        <v>16</v>
      </c>
      <c r="L184">
        <v>2003</v>
      </c>
      <c r="M184">
        <v>908</v>
      </c>
      <c r="N184">
        <v>1</v>
      </c>
      <c r="O184">
        <v>1110.06</v>
      </c>
    </row>
    <row r="185" spans="1:15" x14ac:dyDescent="0.15">
      <c r="A185">
        <v>2019</v>
      </c>
      <c r="B185">
        <v>97.478800000000007</v>
      </c>
      <c r="E185">
        <v>46.117800000000003</v>
      </c>
      <c r="F185">
        <v>46.117800000000003</v>
      </c>
      <c r="G185" t="s">
        <v>23</v>
      </c>
      <c r="L185">
        <v>2004</v>
      </c>
      <c r="M185">
        <v>908</v>
      </c>
      <c r="N185">
        <v>1</v>
      </c>
      <c r="O185">
        <v>945.41</v>
      </c>
    </row>
    <row r="186" spans="1:15" x14ac:dyDescent="0.15">
      <c r="A186">
        <v>2019</v>
      </c>
      <c r="B186">
        <v>15569.213</v>
      </c>
      <c r="C186">
        <v>3823.6871000000001</v>
      </c>
      <c r="D186">
        <v>3823.6871000000001</v>
      </c>
      <c r="E186">
        <v>9312.1044000000002</v>
      </c>
      <c r="F186">
        <v>9312.1044000000002</v>
      </c>
      <c r="G186" t="s">
        <v>20</v>
      </c>
      <c r="L186">
        <v>2005</v>
      </c>
      <c r="M186">
        <v>908</v>
      </c>
      <c r="N186">
        <v>1</v>
      </c>
      <c r="O186">
        <v>807.6</v>
      </c>
    </row>
    <row r="187" spans="1:15" x14ac:dyDescent="0.15">
      <c r="A187">
        <v>2020</v>
      </c>
      <c r="B187">
        <v>405.15550000000002</v>
      </c>
      <c r="E187">
        <v>291.32549999999998</v>
      </c>
      <c r="F187">
        <v>291.32549999999998</v>
      </c>
      <c r="G187" t="s">
        <v>8</v>
      </c>
      <c r="L187">
        <v>2006</v>
      </c>
      <c r="M187">
        <v>908</v>
      </c>
      <c r="N187">
        <v>1</v>
      </c>
      <c r="O187">
        <v>718.64</v>
      </c>
    </row>
    <row r="188" spans="1:15" x14ac:dyDescent="0.15">
      <c r="A188">
        <v>2020</v>
      </c>
      <c r="B188">
        <v>167.8939</v>
      </c>
      <c r="G188" t="s">
        <v>24</v>
      </c>
      <c r="L188">
        <v>2007</v>
      </c>
      <c r="M188">
        <v>908</v>
      </c>
      <c r="N188">
        <v>1</v>
      </c>
      <c r="O188">
        <v>628.86</v>
      </c>
    </row>
    <row r="189" spans="1:15" x14ac:dyDescent="0.15">
      <c r="A189">
        <v>2020</v>
      </c>
      <c r="B189">
        <v>2244.3552</v>
      </c>
      <c r="E189">
        <v>1749.3487</v>
      </c>
      <c r="F189">
        <v>1749.3487</v>
      </c>
      <c r="G189" t="s">
        <v>9</v>
      </c>
      <c r="L189">
        <v>2008</v>
      </c>
      <c r="M189">
        <v>908</v>
      </c>
      <c r="N189">
        <v>1</v>
      </c>
      <c r="O189">
        <v>577.52</v>
      </c>
    </row>
    <row r="190" spans="1:15" x14ac:dyDescent="0.15">
      <c r="A190">
        <v>2020</v>
      </c>
      <c r="E190">
        <v>1575.05</v>
      </c>
      <c r="F190">
        <v>1575.05</v>
      </c>
      <c r="G190" t="s">
        <v>28</v>
      </c>
      <c r="L190">
        <v>2009</v>
      </c>
      <c r="M190">
        <v>908</v>
      </c>
      <c r="N190">
        <v>1</v>
      </c>
      <c r="O190">
        <v>369.78</v>
      </c>
    </row>
    <row r="191" spans="1:15" x14ac:dyDescent="0.15">
      <c r="A191">
        <v>2020</v>
      </c>
      <c r="B191">
        <v>49934.553200000002</v>
      </c>
      <c r="C191">
        <v>20718.6931</v>
      </c>
      <c r="D191">
        <v>20718.6931</v>
      </c>
      <c r="E191">
        <v>37365.564400000003</v>
      </c>
      <c r="F191">
        <v>37365.564400000003</v>
      </c>
      <c r="G191" t="s">
        <v>10</v>
      </c>
      <c r="L191">
        <v>2010</v>
      </c>
      <c r="M191">
        <v>908</v>
      </c>
      <c r="N191">
        <v>1</v>
      </c>
      <c r="O191">
        <v>263.13</v>
      </c>
    </row>
    <row r="192" spans="1:15" x14ac:dyDescent="0.15">
      <c r="A192">
        <v>2020</v>
      </c>
      <c r="B192">
        <v>85079.672900000005</v>
      </c>
      <c r="C192">
        <v>38489.348599999998</v>
      </c>
      <c r="D192">
        <v>38489.348599999998</v>
      </c>
      <c r="E192">
        <v>70145.682499999995</v>
      </c>
      <c r="F192">
        <v>70145.682499999995</v>
      </c>
      <c r="G192" t="s">
        <v>11</v>
      </c>
      <c r="L192">
        <v>2011</v>
      </c>
      <c r="M192">
        <v>908</v>
      </c>
      <c r="N192">
        <v>1</v>
      </c>
      <c r="O192">
        <v>258.36919999999998</v>
      </c>
    </row>
    <row r="193" spans="1:15" x14ac:dyDescent="0.15">
      <c r="A193">
        <v>2020</v>
      </c>
      <c r="B193">
        <v>4334.9237999999996</v>
      </c>
      <c r="C193">
        <v>1936.1876</v>
      </c>
      <c r="D193">
        <v>1936.1876</v>
      </c>
      <c r="E193">
        <v>3496.3559</v>
      </c>
      <c r="F193">
        <v>3496.3559</v>
      </c>
      <c r="G193" t="s">
        <v>12</v>
      </c>
      <c r="L193">
        <v>2012</v>
      </c>
      <c r="M193">
        <v>908</v>
      </c>
      <c r="N193">
        <v>1</v>
      </c>
      <c r="O193">
        <v>193.55779999999999</v>
      </c>
    </row>
    <row r="194" spans="1:15" x14ac:dyDescent="0.15">
      <c r="A194">
        <v>2020</v>
      </c>
      <c r="B194">
        <v>21050.62</v>
      </c>
      <c r="C194">
        <v>8818.3799999999992</v>
      </c>
      <c r="D194">
        <v>8818.3799999999992</v>
      </c>
      <c r="E194">
        <v>13088.02</v>
      </c>
      <c r="F194">
        <v>13088.02</v>
      </c>
      <c r="G194" t="s">
        <v>29</v>
      </c>
      <c r="L194">
        <v>2013</v>
      </c>
      <c r="M194">
        <v>908</v>
      </c>
      <c r="N194">
        <v>1</v>
      </c>
      <c r="O194">
        <v>221.34950000000001</v>
      </c>
    </row>
    <row r="195" spans="1:15" x14ac:dyDescent="0.15">
      <c r="A195">
        <v>2020</v>
      </c>
      <c r="B195">
        <v>1056.93</v>
      </c>
      <c r="C195">
        <v>406.1</v>
      </c>
      <c r="D195">
        <v>406.1</v>
      </c>
      <c r="E195">
        <v>584.41</v>
      </c>
      <c r="F195">
        <v>584.41</v>
      </c>
      <c r="G195" t="s">
        <v>30</v>
      </c>
      <c r="L195">
        <v>2014</v>
      </c>
      <c r="M195">
        <v>908</v>
      </c>
      <c r="N195">
        <v>1</v>
      </c>
      <c r="O195">
        <v>191.09739999999999</v>
      </c>
    </row>
    <row r="196" spans="1:15" x14ac:dyDescent="0.15">
      <c r="A196">
        <v>2020</v>
      </c>
      <c r="B196">
        <v>3710.3566999999998</v>
      </c>
      <c r="C196">
        <v>1419.0224000000001</v>
      </c>
      <c r="D196">
        <v>1419.0224000000001</v>
      </c>
      <c r="E196">
        <v>2434.614</v>
      </c>
      <c r="F196">
        <v>2434.614</v>
      </c>
      <c r="G196" t="s">
        <v>21</v>
      </c>
      <c r="L196">
        <v>2015</v>
      </c>
      <c r="M196">
        <v>908</v>
      </c>
      <c r="N196">
        <v>1</v>
      </c>
      <c r="O196">
        <v>184.5711</v>
      </c>
    </row>
    <row r="197" spans="1:15" x14ac:dyDescent="0.15">
      <c r="A197">
        <v>2020</v>
      </c>
      <c r="E197">
        <v>5069.9668000000001</v>
      </c>
      <c r="F197">
        <v>5069.9668000000001</v>
      </c>
      <c r="G197" t="s">
        <v>22</v>
      </c>
      <c r="L197">
        <v>2016</v>
      </c>
      <c r="M197">
        <v>908</v>
      </c>
      <c r="N197">
        <v>1</v>
      </c>
      <c r="O197">
        <v>189.0633</v>
      </c>
    </row>
    <row r="198" spans="1:15" x14ac:dyDescent="0.15">
      <c r="A198">
        <v>2020</v>
      </c>
      <c r="B198">
        <v>605.55600000000004</v>
      </c>
      <c r="E198">
        <v>373.44119999999998</v>
      </c>
      <c r="F198">
        <v>373.44119999999998</v>
      </c>
      <c r="G198" t="s">
        <v>14</v>
      </c>
      <c r="L198">
        <v>2017</v>
      </c>
      <c r="M198">
        <v>908</v>
      </c>
      <c r="N198">
        <v>1</v>
      </c>
      <c r="O198">
        <v>188.75790000000001</v>
      </c>
    </row>
    <row r="199" spans="1:15" x14ac:dyDescent="0.15">
      <c r="A199">
        <v>2020</v>
      </c>
      <c r="B199">
        <v>231.85470000000001</v>
      </c>
      <c r="E199">
        <v>206.0669</v>
      </c>
      <c r="F199">
        <v>206.0669</v>
      </c>
      <c r="G199" t="s">
        <v>15</v>
      </c>
      <c r="L199">
        <v>2018</v>
      </c>
      <c r="M199">
        <v>908</v>
      </c>
      <c r="N199">
        <v>1</v>
      </c>
      <c r="O199">
        <v>182.61840000000001</v>
      </c>
    </row>
    <row r="200" spans="1:15" x14ac:dyDescent="0.15">
      <c r="A200">
        <v>2020</v>
      </c>
      <c r="B200">
        <v>8122.6713999999902</v>
      </c>
      <c r="C200">
        <v>7280.8822999999902</v>
      </c>
      <c r="D200">
        <v>7280.8822999999902</v>
      </c>
      <c r="E200">
        <v>7363.5851999999904</v>
      </c>
      <c r="F200">
        <v>7363.5851999999904</v>
      </c>
      <c r="G200" t="s">
        <v>16</v>
      </c>
      <c r="L200">
        <v>2019</v>
      </c>
      <c r="M200">
        <v>908</v>
      </c>
      <c r="N200">
        <v>1</v>
      </c>
      <c r="O200">
        <v>192.40559999999999</v>
      </c>
    </row>
    <row r="201" spans="1:15" x14ac:dyDescent="0.15">
      <c r="A201">
        <v>2020</v>
      </c>
      <c r="B201">
        <v>122.15300000000001</v>
      </c>
      <c r="E201">
        <v>48.330399999999997</v>
      </c>
      <c r="F201">
        <v>48.330399999999997</v>
      </c>
      <c r="G201" t="s">
        <v>23</v>
      </c>
      <c r="L201">
        <v>2020</v>
      </c>
      <c r="M201">
        <v>908</v>
      </c>
      <c r="N201">
        <v>1</v>
      </c>
      <c r="O201">
        <v>177.33179999999999</v>
      </c>
    </row>
    <row r="202" spans="1:15" x14ac:dyDescent="0.15">
      <c r="A202">
        <v>2020</v>
      </c>
      <c r="B202">
        <v>15462.8765</v>
      </c>
      <c r="C202">
        <v>3956.8851</v>
      </c>
      <c r="D202">
        <v>3956.8851</v>
      </c>
      <c r="E202">
        <v>9668.0064000000002</v>
      </c>
      <c r="F202">
        <v>9668.0064000000002</v>
      </c>
      <c r="G202" t="s">
        <v>20</v>
      </c>
      <c r="L202">
        <v>2021</v>
      </c>
      <c r="M202">
        <v>908</v>
      </c>
      <c r="N202">
        <v>1</v>
      </c>
      <c r="O202">
        <v>167.6302</v>
      </c>
    </row>
    <row r="203" spans="1:15" x14ac:dyDescent="0.15">
      <c r="A203">
        <v>2021</v>
      </c>
      <c r="B203">
        <v>402.56670000000003</v>
      </c>
      <c r="E203">
        <v>286.32310000000001</v>
      </c>
      <c r="F203">
        <v>286.32310000000001</v>
      </c>
      <c r="G203" t="s">
        <v>8</v>
      </c>
      <c r="L203">
        <v>2022</v>
      </c>
      <c r="M203">
        <v>908</v>
      </c>
      <c r="N203">
        <v>1</v>
      </c>
      <c r="O203">
        <v>0.05</v>
      </c>
    </row>
    <row r="204" spans="1:15" x14ac:dyDescent="0.15">
      <c r="A204">
        <v>2021</v>
      </c>
      <c r="B204">
        <v>279.94330000000002</v>
      </c>
      <c r="G204" t="s">
        <v>24</v>
      </c>
    </row>
    <row r="205" spans="1:15" x14ac:dyDescent="0.15">
      <c r="A205">
        <v>2021</v>
      </c>
      <c r="B205">
        <v>2237.25</v>
      </c>
      <c r="E205">
        <v>1734.5605</v>
      </c>
      <c r="F205">
        <v>1734.5605</v>
      </c>
      <c r="G205" t="s">
        <v>9</v>
      </c>
    </row>
    <row r="206" spans="1:15" x14ac:dyDescent="0.15">
      <c r="A206">
        <v>2021</v>
      </c>
      <c r="E206">
        <v>1602.74</v>
      </c>
      <c r="F206">
        <v>1602.74</v>
      </c>
      <c r="G206" t="s">
        <v>28</v>
      </c>
    </row>
    <row r="207" spans="1:15" x14ac:dyDescent="0.15">
      <c r="A207">
        <v>2021</v>
      </c>
      <c r="B207">
        <v>50816.954400000002</v>
      </c>
      <c r="C207">
        <v>21255.344099999998</v>
      </c>
      <c r="D207">
        <v>21255.344099999998</v>
      </c>
      <c r="E207">
        <v>38133.739699999998</v>
      </c>
      <c r="F207">
        <v>38133.739699999998</v>
      </c>
      <c r="G207" t="s">
        <v>10</v>
      </c>
    </row>
    <row r="208" spans="1:15" x14ac:dyDescent="0.15">
      <c r="A208">
        <v>2021</v>
      </c>
      <c r="B208">
        <v>85826.279499999902</v>
      </c>
      <c r="C208">
        <v>39598.251499999998</v>
      </c>
      <c r="D208">
        <v>39598.251499999998</v>
      </c>
      <c r="E208">
        <v>71332.689700000003</v>
      </c>
      <c r="F208">
        <v>71332.689700000003</v>
      </c>
      <c r="G208" t="s">
        <v>11</v>
      </c>
    </row>
    <row r="209" spans="1:7" x14ac:dyDescent="0.15">
      <c r="A209">
        <v>2021</v>
      </c>
      <c r="B209">
        <v>4441.7785999999996</v>
      </c>
      <c r="C209">
        <v>2039.2633000000001</v>
      </c>
      <c r="D209">
        <v>2039.2633000000001</v>
      </c>
      <c r="E209">
        <v>3606.2055</v>
      </c>
      <c r="F209">
        <v>3606.2055</v>
      </c>
      <c r="G209" t="s">
        <v>12</v>
      </c>
    </row>
    <row r="210" spans="1:7" x14ac:dyDescent="0.15">
      <c r="A210">
        <v>2021</v>
      </c>
      <c r="B210">
        <v>21010.31</v>
      </c>
      <c r="C210">
        <v>9068.92</v>
      </c>
      <c r="D210">
        <v>9068.92</v>
      </c>
      <c r="E210">
        <v>13259.3</v>
      </c>
      <c r="F210">
        <v>13259.3</v>
      </c>
      <c r="G210" t="s">
        <v>29</v>
      </c>
    </row>
    <row r="211" spans="1:7" x14ac:dyDescent="0.15">
      <c r="A211">
        <v>2021</v>
      </c>
      <c r="B211">
        <v>1122.8900000000001</v>
      </c>
      <c r="C211">
        <v>442.52</v>
      </c>
      <c r="D211">
        <v>442.52</v>
      </c>
      <c r="E211">
        <v>625.67999999999995</v>
      </c>
      <c r="F211">
        <v>625.67999999999995</v>
      </c>
      <c r="G211" t="s">
        <v>30</v>
      </c>
    </row>
    <row r="212" spans="1:7" x14ac:dyDescent="0.15">
      <c r="A212">
        <v>2021</v>
      </c>
      <c r="B212">
        <v>4068.0664999999999</v>
      </c>
      <c r="C212">
        <v>1613.8309999999999</v>
      </c>
      <c r="D212">
        <v>1613.8309999999999</v>
      </c>
      <c r="E212">
        <v>2722.1354000000001</v>
      </c>
      <c r="F212">
        <v>2722.1354000000001</v>
      </c>
      <c r="G212" t="s">
        <v>21</v>
      </c>
    </row>
    <row r="213" spans="1:7" x14ac:dyDescent="0.15">
      <c r="A213">
        <v>2021</v>
      </c>
      <c r="E213">
        <v>7421.2110000000002</v>
      </c>
      <c r="F213">
        <v>7421.2110000000002</v>
      </c>
      <c r="G213" t="s">
        <v>22</v>
      </c>
    </row>
    <row r="214" spans="1:7" x14ac:dyDescent="0.15">
      <c r="A214">
        <v>2021</v>
      </c>
      <c r="B214">
        <v>611.06659999999999</v>
      </c>
      <c r="E214">
        <v>379.21949999999998</v>
      </c>
      <c r="F214">
        <v>379.21949999999998</v>
      </c>
      <c r="G214" t="s">
        <v>14</v>
      </c>
    </row>
    <row r="215" spans="1:7" x14ac:dyDescent="0.15">
      <c r="A215">
        <v>2021</v>
      </c>
      <c r="B215">
        <v>240.09960000000001</v>
      </c>
      <c r="E215">
        <v>209.8391</v>
      </c>
      <c r="F215">
        <v>209.8391</v>
      </c>
      <c r="G215" t="s">
        <v>15</v>
      </c>
    </row>
    <row r="216" spans="1:7" x14ac:dyDescent="0.15">
      <c r="A216">
        <v>2021</v>
      </c>
      <c r="B216">
        <v>8127.8261999999904</v>
      </c>
      <c r="C216">
        <v>7301.3235999999997</v>
      </c>
      <c r="D216">
        <v>7301.3235999999997</v>
      </c>
      <c r="E216">
        <v>7395.8203999999996</v>
      </c>
      <c r="F216">
        <v>7395.8203999999996</v>
      </c>
      <c r="G216" t="s">
        <v>16</v>
      </c>
    </row>
    <row r="217" spans="1:7" x14ac:dyDescent="0.15">
      <c r="A217">
        <v>2021</v>
      </c>
      <c r="B217">
        <v>136.4845</v>
      </c>
      <c r="E217">
        <v>50.293199999999999</v>
      </c>
      <c r="F217">
        <v>50.293199999999999</v>
      </c>
      <c r="G217" t="s">
        <v>23</v>
      </c>
    </row>
    <row r="218" spans="1:7" x14ac:dyDescent="0.15">
      <c r="A218">
        <v>2021</v>
      </c>
      <c r="B218">
        <v>15183.483</v>
      </c>
      <c r="C218">
        <v>4009.7525000000001</v>
      </c>
      <c r="D218">
        <v>4009.7525000000001</v>
      </c>
      <c r="E218">
        <v>9699.8711999999996</v>
      </c>
      <c r="F218">
        <v>9699.8711999999996</v>
      </c>
      <c r="G218" t="s">
        <v>20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Direktzahlungen_Datentabelle_Grafik_Biodiversitaet_Entwicklung_BFF_Anteil_QII_VN_2007_2018_d"/>
    <f:field ref="objsubject" par="" edit="true" text=""/>
    <f:field ref="objcreatedby" par="" text="Rossi, Alessandro, BLW"/>
    <f:field ref="objcreatedat" par="" text="15.04.2019 17:35:57"/>
    <f:field ref="objchangedby" par="" text="Rossi, Alessandro, BLW"/>
    <f:field ref="objmodifiedat" par="" text="17.04.2019 16:04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Direktzahlungen_Datentabelle_Grafik_Biodiversitaet_Entwicklung_BFF_Anteil_QII_VN_2007_2018_d"/>
    <f:field ref="CHPRECONFIG_1_1001_Objektname" par="" edit="true" text="AB19_Politik_Direktzahlungen_Datentabelle_Grafik_Biodiversitaet_Entwicklung_BFF_Anteil_QII_VN_2007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Anteil QII VN 2007-2020</vt:lpstr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Epars Lisa BLW</dc:creator>
  <cp:lastModifiedBy>Microsoft Office User</cp:lastModifiedBy>
  <dcterms:created xsi:type="dcterms:W3CDTF">2017-06-16T11:44:37Z</dcterms:created>
  <dcterms:modified xsi:type="dcterms:W3CDTF">2022-10-30T14:04:16Z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2019-04-15T17:35:57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AB19_Politik_Direktzahlungen_Datentabelle_Grafik_Biodiversitaet_Entwicklung_BFF_Anteil_QII_VN_2007_2018_d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15.04.2019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*COO.2101.101.2.1458338*</vt:lpwstr>
  </property>
  <property fmtid="{D5CDD505-2E9C-101B-9397-08002B2CF9AE}" pid="78" name="FSC#COOELAK@1.1001:RefBarCode">
    <vt:lpwstr>*COO.2101.101.4.1381686*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COO.2101.101.2.1458338</vt:lpwstr>
  </property>
  <property fmtid="{D5CDD505-2E9C-101B-9397-08002B2CF9AE}" pid="124" name="FSC#FSCFOLIO@1.1001:docpropproject">
    <vt:lpwstr/>
  </property>
</Properties>
</file>